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2026春学期\教材\"/>
    </mc:Choice>
  </mc:AlternateContent>
  <xr:revisionPtr revIDLastSave="0" documentId="13_ncr:1_{4FE9CAF0-BB26-4329-BE5E-5BA210ACEE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学用核对" sheetId="2" r:id="rId1"/>
    <sheet name="教本核对" sheetId="1" r:id="rId2"/>
  </sheets>
  <externalReferences>
    <externalReference r:id="rId3"/>
  </externalReferences>
  <definedNames>
    <definedName name="_xlnm._FilterDatabase" localSheetId="0" hidden="1">学用核对!$A$2:$IQ$193</definedName>
    <definedName name="SheetExport">[1]SheetExport!$A$1:$M$1309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H8" i="1"/>
  <c r="G8" i="1"/>
  <c r="J7" i="1"/>
  <c r="H7" i="1"/>
  <c r="J6" i="1"/>
  <c r="H6" i="1"/>
  <c r="J5" i="1"/>
  <c r="H5" i="1"/>
  <c r="J4" i="1"/>
  <c r="H4" i="1"/>
  <c r="J3" i="1"/>
  <c r="H3" i="1"/>
  <c r="J2" i="1"/>
  <c r="H2" i="1"/>
  <c r="L194" i="2"/>
  <c r="J194" i="2"/>
  <c r="I194" i="2"/>
  <c r="L193" i="2"/>
  <c r="J193" i="2"/>
  <c r="I193" i="2"/>
  <c r="L192" i="2"/>
  <c r="J192" i="2"/>
  <c r="I192" i="2"/>
  <c r="L191" i="2"/>
  <c r="J191" i="2"/>
  <c r="I191" i="2"/>
  <c r="L190" i="2"/>
  <c r="J190" i="2"/>
  <c r="I190" i="2"/>
  <c r="L189" i="2"/>
  <c r="J189" i="2"/>
  <c r="I189" i="2"/>
  <c r="L188" i="2"/>
  <c r="J188" i="2"/>
  <c r="I188" i="2"/>
  <c r="L187" i="2"/>
  <c r="J187" i="2"/>
  <c r="I187" i="2"/>
  <c r="L186" i="2"/>
  <c r="J186" i="2"/>
  <c r="I186" i="2"/>
  <c r="L185" i="2"/>
  <c r="J185" i="2"/>
  <c r="I185" i="2"/>
  <c r="L184" i="2"/>
  <c r="J184" i="2"/>
  <c r="I184" i="2"/>
  <c r="L183" i="2"/>
  <c r="J183" i="2"/>
  <c r="I183" i="2"/>
  <c r="L182" i="2"/>
  <c r="J182" i="2"/>
  <c r="I182" i="2"/>
  <c r="L181" i="2"/>
  <c r="J181" i="2"/>
  <c r="I181" i="2"/>
  <c r="L180" i="2"/>
  <c r="J180" i="2"/>
  <c r="I180" i="2"/>
  <c r="L179" i="2"/>
  <c r="J179" i="2"/>
  <c r="I179" i="2"/>
  <c r="L178" i="2"/>
  <c r="J178" i="2"/>
  <c r="I178" i="2"/>
  <c r="L177" i="2"/>
  <c r="J177" i="2"/>
  <c r="I177" i="2"/>
  <c r="L176" i="2"/>
  <c r="J176" i="2"/>
  <c r="I176" i="2"/>
  <c r="L175" i="2"/>
  <c r="J175" i="2"/>
  <c r="I175" i="2"/>
  <c r="L174" i="2"/>
  <c r="J174" i="2"/>
  <c r="I174" i="2"/>
  <c r="L173" i="2"/>
  <c r="J173" i="2"/>
  <c r="I173" i="2"/>
  <c r="L172" i="2"/>
  <c r="J172" i="2"/>
  <c r="I172" i="2"/>
  <c r="L171" i="2"/>
  <c r="J171" i="2"/>
  <c r="I171" i="2"/>
  <c r="L170" i="2"/>
  <c r="J170" i="2"/>
  <c r="I170" i="2"/>
  <c r="L169" i="2"/>
  <c r="J169" i="2"/>
  <c r="I169" i="2"/>
  <c r="L168" i="2"/>
  <c r="J168" i="2"/>
  <c r="I168" i="2"/>
  <c r="L167" i="2"/>
  <c r="J167" i="2"/>
  <c r="I167" i="2"/>
  <c r="L166" i="2"/>
  <c r="J166" i="2"/>
  <c r="I166" i="2"/>
  <c r="L165" i="2"/>
  <c r="J165" i="2"/>
  <c r="I165" i="2"/>
  <c r="L164" i="2"/>
  <c r="J164" i="2"/>
  <c r="I164" i="2"/>
  <c r="L163" i="2"/>
  <c r="J163" i="2"/>
  <c r="I163" i="2"/>
  <c r="L162" i="2"/>
  <c r="J162" i="2"/>
  <c r="I162" i="2"/>
  <c r="L161" i="2"/>
  <c r="J161" i="2"/>
  <c r="I161" i="2"/>
  <c r="L160" i="2"/>
  <c r="J160" i="2"/>
  <c r="I160" i="2"/>
  <c r="L159" i="2"/>
  <c r="J159" i="2"/>
  <c r="I159" i="2"/>
  <c r="L158" i="2"/>
  <c r="J158" i="2"/>
  <c r="I158" i="2"/>
  <c r="L157" i="2"/>
  <c r="J157" i="2"/>
  <c r="I157" i="2"/>
  <c r="L156" i="2"/>
  <c r="J156" i="2"/>
  <c r="I156" i="2"/>
  <c r="L155" i="2"/>
  <c r="J155" i="2"/>
  <c r="I155" i="2"/>
  <c r="L154" i="2"/>
  <c r="J154" i="2"/>
  <c r="I154" i="2"/>
  <c r="L153" i="2"/>
  <c r="J153" i="2"/>
  <c r="I153" i="2"/>
  <c r="L152" i="2"/>
  <c r="J152" i="2"/>
  <c r="I152" i="2"/>
  <c r="L151" i="2"/>
  <c r="J151" i="2"/>
  <c r="I151" i="2"/>
  <c r="L150" i="2"/>
  <c r="J150" i="2"/>
  <c r="I150" i="2"/>
  <c r="L149" i="2"/>
  <c r="J149" i="2"/>
  <c r="I149" i="2"/>
  <c r="L148" i="2"/>
  <c r="J148" i="2"/>
  <c r="I148" i="2"/>
  <c r="L147" i="2"/>
  <c r="J147" i="2"/>
  <c r="I147" i="2"/>
  <c r="L146" i="2"/>
  <c r="J146" i="2"/>
  <c r="I146" i="2"/>
  <c r="L145" i="2"/>
  <c r="J145" i="2"/>
  <c r="I145" i="2"/>
  <c r="L144" i="2"/>
  <c r="J144" i="2"/>
  <c r="I144" i="2"/>
  <c r="L143" i="2"/>
  <c r="J143" i="2"/>
  <c r="I143" i="2"/>
  <c r="L142" i="2"/>
  <c r="J142" i="2"/>
  <c r="I142" i="2"/>
  <c r="L141" i="2"/>
  <c r="J141" i="2"/>
  <c r="I141" i="2"/>
  <c r="L140" i="2"/>
  <c r="J140" i="2"/>
  <c r="I140" i="2"/>
  <c r="L139" i="2"/>
  <c r="J139" i="2"/>
  <c r="I139" i="2"/>
  <c r="L138" i="2"/>
  <c r="J138" i="2"/>
  <c r="I138" i="2"/>
  <c r="L137" i="2"/>
  <c r="J137" i="2"/>
  <c r="I137" i="2"/>
  <c r="L136" i="2"/>
  <c r="J136" i="2"/>
  <c r="I136" i="2"/>
  <c r="L135" i="2"/>
  <c r="J135" i="2"/>
  <c r="I135" i="2"/>
  <c r="L134" i="2"/>
  <c r="J134" i="2"/>
  <c r="I134" i="2"/>
  <c r="L133" i="2"/>
  <c r="J133" i="2"/>
  <c r="I133" i="2"/>
  <c r="L132" i="2"/>
  <c r="J132" i="2"/>
  <c r="I132" i="2"/>
  <c r="L131" i="2"/>
  <c r="J131" i="2"/>
  <c r="I131" i="2"/>
  <c r="L130" i="2"/>
  <c r="J130" i="2"/>
  <c r="I130" i="2"/>
  <c r="L129" i="2"/>
  <c r="J129" i="2"/>
  <c r="I129" i="2"/>
  <c r="L128" i="2"/>
  <c r="J128" i="2"/>
  <c r="I128" i="2"/>
  <c r="L127" i="2"/>
  <c r="J127" i="2"/>
  <c r="I127" i="2"/>
  <c r="L126" i="2"/>
  <c r="J126" i="2"/>
  <c r="I126" i="2"/>
  <c r="L125" i="2"/>
  <c r="J125" i="2"/>
  <c r="I125" i="2"/>
  <c r="L124" i="2"/>
  <c r="J124" i="2"/>
  <c r="I124" i="2"/>
  <c r="L123" i="2"/>
  <c r="J123" i="2"/>
  <c r="I123" i="2"/>
  <c r="L122" i="2"/>
  <c r="J122" i="2"/>
  <c r="I122" i="2"/>
  <c r="L121" i="2"/>
  <c r="J121" i="2"/>
  <c r="I121" i="2"/>
  <c r="L120" i="2"/>
  <c r="J120" i="2"/>
  <c r="I120" i="2"/>
  <c r="L119" i="2"/>
  <c r="J119" i="2"/>
  <c r="I119" i="2"/>
  <c r="L118" i="2"/>
  <c r="J118" i="2"/>
  <c r="I118" i="2"/>
  <c r="L117" i="2"/>
  <c r="J117" i="2"/>
  <c r="I117" i="2"/>
  <c r="L116" i="2"/>
  <c r="J116" i="2"/>
  <c r="I116" i="2"/>
  <c r="L115" i="2"/>
  <c r="J115" i="2"/>
  <c r="I115" i="2"/>
  <c r="L114" i="2"/>
  <c r="J114" i="2"/>
  <c r="I114" i="2"/>
  <c r="L113" i="2"/>
  <c r="J113" i="2"/>
  <c r="I113" i="2"/>
  <c r="L112" i="2"/>
  <c r="J112" i="2"/>
  <c r="I112" i="2"/>
  <c r="L111" i="2"/>
  <c r="J111" i="2"/>
  <c r="I111" i="2"/>
  <c r="L110" i="2"/>
  <c r="J110" i="2"/>
  <c r="I110" i="2"/>
  <c r="L109" i="2"/>
  <c r="J109" i="2"/>
  <c r="I109" i="2"/>
  <c r="L108" i="2"/>
  <c r="J108" i="2"/>
  <c r="I108" i="2"/>
  <c r="L107" i="2"/>
  <c r="J107" i="2"/>
  <c r="I107" i="2"/>
  <c r="L106" i="2"/>
  <c r="J106" i="2"/>
  <c r="I106" i="2"/>
  <c r="L105" i="2"/>
  <c r="J105" i="2"/>
  <c r="I105" i="2"/>
  <c r="L104" i="2"/>
  <c r="J104" i="2"/>
  <c r="I104" i="2"/>
  <c r="L103" i="2"/>
  <c r="J103" i="2"/>
  <c r="I103" i="2"/>
  <c r="L102" i="2"/>
  <c r="J102" i="2"/>
  <c r="I102" i="2"/>
  <c r="L101" i="2"/>
  <c r="J101" i="2"/>
  <c r="I101" i="2"/>
  <c r="L100" i="2"/>
  <c r="J100" i="2"/>
  <c r="I100" i="2"/>
  <c r="L99" i="2"/>
  <c r="J99" i="2"/>
  <c r="I99" i="2"/>
  <c r="L98" i="2"/>
  <c r="J98" i="2"/>
  <c r="I98" i="2"/>
  <c r="L97" i="2"/>
  <c r="J97" i="2"/>
  <c r="I97" i="2"/>
  <c r="L96" i="2"/>
  <c r="J96" i="2"/>
  <c r="I96" i="2"/>
  <c r="L95" i="2"/>
  <c r="J95" i="2"/>
  <c r="I95" i="2"/>
  <c r="L94" i="2"/>
  <c r="J94" i="2"/>
  <c r="I94" i="2"/>
  <c r="L93" i="2"/>
  <c r="J93" i="2"/>
  <c r="I93" i="2"/>
  <c r="L92" i="2"/>
  <c r="J92" i="2"/>
  <c r="I92" i="2"/>
  <c r="L91" i="2"/>
  <c r="J91" i="2"/>
  <c r="I91" i="2"/>
  <c r="L90" i="2"/>
  <c r="J90" i="2"/>
  <c r="I90" i="2"/>
  <c r="L89" i="2"/>
  <c r="J89" i="2"/>
  <c r="I89" i="2"/>
  <c r="L88" i="2"/>
  <c r="J88" i="2"/>
  <c r="I88" i="2"/>
  <c r="L87" i="2"/>
  <c r="J87" i="2"/>
  <c r="I87" i="2"/>
  <c r="L86" i="2"/>
  <c r="J86" i="2"/>
  <c r="I86" i="2"/>
  <c r="L85" i="2"/>
  <c r="J85" i="2"/>
  <c r="I85" i="2"/>
  <c r="L84" i="2"/>
  <c r="J84" i="2"/>
  <c r="I84" i="2"/>
  <c r="L83" i="2"/>
  <c r="J83" i="2"/>
  <c r="I83" i="2"/>
  <c r="L82" i="2"/>
  <c r="J82" i="2"/>
  <c r="I82" i="2"/>
  <c r="L81" i="2"/>
  <c r="J81" i="2"/>
  <c r="I81" i="2"/>
  <c r="L80" i="2"/>
  <c r="J80" i="2"/>
  <c r="I80" i="2"/>
  <c r="L79" i="2"/>
  <c r="J79" i="2"/>
  <c r="I79" i="2"/>
  <c r="L78" i="2"/>
  <c r="J78" i="2"/>
  <c r="I78" i="2"/>
  <c r="L77" i="2"/>
  <c r="J77" i="2"/>
  <c r="I77" i="2"/>
  <c r="L76" i="2"/>
  <c r="J76" i="2"/>
  <c r="I76" i="2"/>
  <c r="L75" i="2"/>
  <c r="J75" i="2"/>
  <c r="I75" i="2"/>
  <c r="L74" i="2"/>
  <c r="J74" i="2"/>
  <c r="I74" i="2"/>
  <c r="L73" i="2"/>
  <c r="J73" i="2"/>
  <c r="I73" i="2"/>
  <c r="L72" i="2"/>
  <c r="J72" i="2"/>
  <c r="I72" i="2"/>
  <c r="L71" i="2"/>
  <c r="J71" i="2"/>
  <c r="I71" i="2"/>
  <c r="L70" i="2"/>
  <c r="J70" i="2"/>
  <c r="I70" i="2"/>
  <c r="L69" i="2"/>
  <c r="J69" i="2"/>
  <c r="I69" i="2"/>
  <c r="L68" i="2"/>
  <c r="J68" i="2"/>
  <c r="I68" i="2"/>
  <c r="L67" i="2"/>
  <c r="J67" i="2"/>
  <c r="I67" i="2"/>
  <c r="L66" i="2"/>
  <c r="J66" i="2"/>
  <c r="I66" i="2"/>
  <c r="L65" i="2"/>
  <c r="J65" i="2"/>
  <c r="I65" i="2"/>
  <c r="L64" i="2"/>
  <c r="J64" i="2"/>
  <c r="I64" i="2"/>
  <c r="L63" i="2"/>
  <c r="J63" i="2"/>
  <c r="I63" i="2"/>
  <c r="L62" i="2"/>
  <c r="J62" i="2"/>
  <c r="I62" i="2"/>
  <c r="L61" i="2"/>
  <c r="J61" i="2"/>
  <c r="I61" i="2"/>
  <c r="L60" i="2"/>
  <c r="J60" i="2"/>
  <c r="I60" i="2"/>
  <c r="L59" i="2"/>
  <c r="J59" i="2"/>
  <c r="I59" i="2"/>
  <c r="L58" i="2"/>
  <c r="J58" i="2"/>
  <c r="I58" i="2"/>
  <c r="L57" i="2"/>
  <c r="J57" i="2"/>
  <c r="I57" i="2"/>
  <c r="L56" i="2"/>
  <c r="J56" i="2"/>
  <c r="I56" i="2"/>
  <c r="L55" i="2"/>
  <c r="J55" i="2"/>
  <c r="I55" i="2"/>
  <c r="L54" i="2"/>
  <c r="J54" i="2"/>
  <c r="I54" i="2"/>
  <c r="L53" i="2"/>
  <c r="J53" i="2"/>
  <c r="I53" i="2"/>
  <c r="L52" i="2"/>
  <c r="J52" i="2"/>
  <c r="I52" i="2"/>
  <c r="L51" i="2"/>
  <c r="J51" i="2"/>
  <c r="I51" i="2"/>
  <c r="L50" i="2"/>
  <c r="J50" i="2"/>
  <c r="I50" i="2"/>
  <c r="L49" i="2"/>
  <c r="J49" i="2"/>
  <c r="I49" i="2"/>
  <c r="L48" i="2"/>
  <c r="J48" i="2"/>
  <c r="I48" i="2"/>
  <c r="L47" i="2"/>
  <c r="J47" i="2"/>
  <c r="I47" i="2"/>
  <c r="L46" i="2"/>
  <c r="J46" i="2"/>
  <c r="I46" i="2"/>
  <c r="L45" i="2"/>
  <c r="J45" i="2"/>
  <c r="I45" i="2"/>
  <c r="L44" i="2"/>
  <c r="J44" i="2"/>
  <c r="I44" i="2"/>
  <c r="L43" i="2"/>
  <c r="J43" i="2"/>
  <c r="I43" i="2"/>
  <c r="L42" i="2"/>
  <c r="J42" i="2"/>
  <c r="I42" i="2"/>
  <c r="L41" i="2"/>
  <c r="J41" i="2"/>
  <c r="I41" i="2"/>
  <c r="L40" i="2"/>
  <c r="J40" i="2"/>
  <c r="I40" i="2"/>
  <c r="L39" i="2"/>
  <c r="J39" i="2"/>
  <c r="I39" i="2"/>
  <c r="L38" i="2"/>
  <c r="J38" i="2"/>
  <c r="I38" i="2"/>
  <c r="L37" i="2"/>
  <c r="J37" i="2"/>
  <c r="I37" i="2"/>
  <c r="L36" i="2"/>
  <c r="J36" i="2"/>
  <c r="I36" i="2"/>
  <c r="L35" i="2"/>
  <c r="J35" i="2"/>
  <c r="I35" i="2"/>
  <c r="L34" i="2"/>
  <c r="J34" i="2"/>
  <c r="I34" i="2"/>
  <c r="L33" i="2"/>
  <c r="J33" i="2"/>
  <c r="I33" i="2"/>
  <c r="L32" i="2"/>
  <c r="J32" i="2"/>
  <c r="I32" i="2"/>
  <c r="L31" i="2"/>
  <c r="J31" i="2"/>
  <c r="I31" i="2"/>
  <c r="L30" i="2"/>
  <c r="J30" i="2"/>
  <c r="I30" i="2"/>
  <c r="L29" i="2"/>
  <c r="J29" i="2"/>
  <c r="I29" i="2"/>
  <c r="L28" i="2"/>
  <c r="J28" i="2"/>
  <c r="I28" i="2"/>
  <c r="L27" i="2"/>
  <c r="J27" i="2"/>
  <c r="I27" i="2"/>
  <c r="L26" i="2"/>
  <c r="J26" i="2"/>
  <c r="I26" i="2"/>
  <c r="L25" i="2"/>
  <c r="J25" i="2"/>
  <c r="I25" i="2"/>
  <c r="L24" i="2"/>
  <c r="J24" i="2"/>
  <c r="I24" i="2"/>
  <c r="L23" i="2"/>
  <c r="J23" i="2"/>
  <c r="I23" i="2"/>
  <c r="L22" i="2"/>
  <c r="J22" i="2"/>
  <c r="I22" i="2"/>
  <c r="L21" i="2"/>
  <c r="J21" i="2"/>
  <c r="I21" i="2"/>
  <c r="L20" i="2"/>
  <c r="J20" i="2"/>
  <c r="I20" i="2"/>
  <c r="L19" i="2"/>
  <c r="J19" i="2"/>
  <c r="I19" i="2"/>
  <c r="L18" i="2"/>
  <c r="J18" i="2"/>
  <c r="I18" i="2"/>
  <c r="L17" i="2"/>
  <c r="J17" i="2"/>
  <c r="I17" i="2"/>
  <c r="L16" i="2"/>
  <c r="J16" i="2"/>
  <c r="I16" i="2"/>
  <c r="L15" i="2"/>
  <c r="J15" i="2"/>
  <c r="I15" i="2"/>
  <c r="L14" i="2"/>
  <c r="J14" i="2"/>
  <c r="I14" i="2"/>
  <c r="L13" i="2"/>
  <c r="J13" i="2"/>
  <c r="I13" i="2"/>
  <c r="L12" i="2"/>
  <c r="J12" i="2"/>
  <c r="I12" i="2"/>
  <c r="L11" i="2"/>
  <c r="J11" i="2"/>
  <c r="I11" i="2"/>
  <c r="L10" i="2"/>
  <c r="J10" i="2"/>
  <c r="I10" i="2"/>
  <c r="L9" i="2"/>
  <c r="J9" i="2"/>
  <c r="I9" i="2"/>
  <c r="L8" i="2"/>
  <c r="J8" i="2"/>
  <c r="I8" i="2"/>
  <c r="L7" i="2"/>
  <c r="J7" i="2"/>
  <c r="I7" i="2"/>
  <c r="L6" i="2"/>
  <c r="J6" i="2"/>
  <c r="I6" i="2"/>
  <c r="L5" i="2"/>
  <c r="J5" i="2"/>
  <c r="I5" i="2"/>
  <c r="L4" i="2"/>
  <c r="J4" i="2"/>
  <c r="I4" i="2"/>
  <c r="L3" i="2"/>
  <c r="J3" i="2"/>
  <c r="I3" i="2"/>
</calcChain>
</file>

<file path=xl/sharedStrings.xml><?xml version="1.0" encoding="utf-8"?>
<sst xmlns="http://schemas.openxmlformats.org/spreadsheetml/2006/main" count="926" uniqueCount="165">
  <si>
    <t>江苏城市职业学院2026年春季教材核对单</t>
  </si>
  <si>
    <t>院系</t>
  </si>
  <si>
    <t>班级</t>
  </si>
  <si>
    <t>书名</t>
  </si>
  <si>
    <t>作者</t>
  </si>
  <si>
    <t>出版者</t>
  </si>
  <si>
    <t>文献号</t>
  </si>
  <si>
    <t>价格</t>
  </si>
  <si>
    <t>学用</t>
  </si>
  <si>
    <t>个人实洋</t>
  </si>
  <si>
    <t>码洋</t>
  </si>
  <si>
    <t>折扣</t>
  </si>
  <si>
    <t>实洋</t>
  </si>
  <si>
    <t>设计</t>
  </si>
  <si>
    <t>24广告</t>
  </si>
  <si>
    <t>大学语文（高职版）（第五版）</t>
  </si>
  <si>
    <t>徐中玉</t>
  </si>
  <si>
    <t>高等教育</t>
  </si>
  <si>
    <t>商业插画设计</t>
  </si>
  <si>
    <t>崔爽/徐娟/张锦源</t>
  </si>
  <si>
    <t>河海大学</t>
  </si>
  <si>
    <t>广告设计教程</t>
  </si>
  <si>
    <t>刘秀伟</t>
  </si>
  <si>
    <t>化学工程</t>
  </si>
  <si>
    <t>广告文案</t>
  </si>
  <si>
    <t>温丽华，高升，黄茜，陈晖</t>
  </si>
  <si>
    <t>清华大学</t>
  </si>
  <si>
    <t>现代包装设计</t>
  </si>
  <si>
    <t>任素梅</t>
  </si>
  <si>
    <t>新职业英语（第三版） 职业综合英语2 形成性评估手册</t>
  </si>
  <si>
    <t>徐小贞</t>
  </si>
  <si>
    <t>外语教学与研究</t>
  </si>
  <si>
    <t>新职业英语（第三版）职业综合英语2（VR版）</t>
  </si>
  <si>
    <t>24广告 汇总</t>
  </si>
  <si>
    <t>24广制1班</t>
  </si>
  <si>
    <t>影视编导：艺术与形态的构成</t>
  </si>
  <si>
    <t>严前海</t>
  </si>
  <si>
    <t>中国传媒大学</t>
  </si>
  <si>
    <t>24广制1班 汇总</t>
  </si>
  <si>
    <t>24广制2班</t>
  </si>
  <si>
    <t>24广制2班 汇总</t>
  </si>
  <si>
    <t>24融媒体</t>
  </si>
  <si>
    <t>新媒体营销与案例分析</t>
  </si>
  <si>
    <t>胡卫国,杨智杰</t>
  </si>
  <si>
    <t>北京大学</t>
  </si>
  <si>
    <t>Python编程从入门到实践（第3版）</t>
  </si>
  <si>
    <t>[美]埃里克·马瑟斯</t>
  </si>
  <si>
    <t>人民邮电</t>
  </si>
  <si>
    <t>数智媒体十讲</t>
  </si>
  <si>
    <t>刘彤</t>
  </si>
  <si>
    <t>四川大学</t>
  </si>
  <si>
    <t>融媒体新闻报道实务</t>
  </si>
  <si>
    <t>红尘</t>
  </si>
  <si>
    <t>中国人民大学</t>
  </si>
  <si>
    <t>24融媒体 汇总</t>
  </si>
  <si>
    <t>24视觉传达设计1班</t>
  </si>
  <si>
    <t>新印象解构ui设计</t>
  </si>
  <si>
    <t>王铎</t>
  </si>
  <si>
    <t>978-7-115-59778-6</t>
  </si>
  <si>
    <t>24视觉传达设计1班 汇总</t>
  </si>
  <si>
    <t>24视觉传达设计2班</t>
  </si>
  <si>
    <t>24视觉传达设计2班 汇总</t>
  </si>
  <si>
    <t>24室内1班</t>
  </si>
  <si>
    <t>空间建构</t>
  </si>
  <si>
    <t>宋扬</t>
  </si>
  <si>
    <t>3ds Max数字创意表现</t>
  </si>
  <si>
    <t>徐铭杰</t>
  </si>
  <si>
    <t>大连理工大学</t>
  </si>
  <si>
    <t>室内外环境设计CAD</t>
  </si>
  <si>
    <t>王立群/朱靓</t>
  </si>
  <si>
    <t>公共空间设计</t>
  </si>
  <si>
    <t>李苏晋/曾令秋/庞鑫</t>
  </si>
  <si>
    <t>电子科技大学</t>
  </si>
  <si>
    <t>居住空间设计理论与实训</t>
  </si>
  <si>
    <t>王雅婷</t>
  </si>
  <si>
    <t>江西美术</t>
  </si>
  <si>
    <t>版式设计</t>
  </si>
  <si>
    <t>马舒</t>
  </si>
  <si>
    <t>中国纺织</t>
  </si>
  <si>
    <t>室内人体工程学（第四版）</t>
  </si>
  <si>
    <t>张月</t>
  </si>
  <si>
    <t>中国建筑工业</t>
  </si>
  <si>
    <t>24室内1班 汇总</t>
  </si>
  <si>
    <t>24室内艺术设计2班</t>
  </si>
  <si>
    <t>24室内艺术设计2班 汇总</t>
  </si>
  <si>
    <t>24室内艺术设计3班</t>
  </si>
  <si>
    <t>24室内艺术设计3班 汇总</t>
  </si>
  <si>
    <t>24数字媒体设计</t>
  </si>
  <si>
    <t>三维游戏制作</t>
  </si>
  <si>
    <t>明昀</t>
  </si>
  <si>
    <t>浙江人民美术</t>
  </si>
  <si>
    <t>24数字媒体设计 汇总</t>
  </si>
  <si>
    <t>24影视动画</t>
  </si>
  <si>
    <t>24影视动画 汇总</t>
  </si>
  <si>
    <t>25广告</t>
  </si>
  <si>
    <t>国家安全教育大学生读本</t>
  </si>
  <si>
    <t>本书编写组</t>
  </si>
  <si>
    <t>毛泽东思想和中国特色社会主义理论体系概论</t>
  </si>
  <si>
    <t>市场营销（第六版）</t>
  </si>
  <si>
    <t>毕思勇</t>
  </si>
  <si>
    <t>新编实用英语（第五版）听力教程2</t>
  </si>
  <si>
    <t>高等教育出版</t>
  </si>
  <si>
    <t>新编实用英语（第五版）学学?练练?考考2</t>
  </si>
  <si>
    <t>新编实用英语（第五版）综合教程2（修订版）</t>
  </si>
  <si>
    <t>大学生心理健康教程（第五版）</t>
  </si>
  <si>
    <t>桑志芹</t>
  </si>
  <si>
    <t>南京大学</t>
  </si>
  <si>
    <t>PhotoshopCC新媒体图形图像设计与制作</t>
  </si>
  <si>
    <t>周建国</t>
  </si>
  <si>
    <t>人工智能通识教程</t>
  </si>
  <si>
    <t>田敏，何淼，于正永</t>
  </si>
  <si>
    <t>上海交通大学</t>
  </si>
  <si>
    <t>新时代大学生劳动教育（第2版）</t>
  </si>
  <si>
    <t>丁晓昌/顾建军</t>
  </si>
  <si>
    <t>25广告 汇总</t>
  </si>
  <si>
    <t>25广制1班</t>
  </si>
  <si>
    <t>视听语言</t>
  </si>
  <si>
    <t>陈吉德，蒋俊，伏蓉</t>
  </si>
  <si>
    <t>电影分镜头语言</t>
  </si>
  <si>
    <t>丁磊</t>
  </si>
  <si>
    <t>江苏凤凰职教</t>
  </si>
  <si>
    <t>电视摄像（第四版）</t>
  </si>
  <si>
    <t>任金洲</t>
  </si>
  <si>
    <t>影视媒体文案写作</t>
  </si>
  <si>
    <t>高超,杨开源,柯婧编</t>
  </si>
  <si>
    <t>重庆大学</t>
  </si>
  <si>
    <t>25广制1班 汇总</t>
  </si>
  <si>
    <t>25广制2</t>
  </si>
  <si>
    <t>25广制2 汇总</t>
  </si>
  <si>
    <t>25融媒体</t>
  </si>
  <si>
    <t>秒赞短文案：新媒体文案写作速成</t>
  </si>
  <si>
    <t>夏晓墨</t>
  </si>
  <si>
    <t>H5页面设计与制作（第二版）</t>
  </si>
  <si>
    <t>25融媒体 汇总</t>
  </si>
  <si>
    <t>25视觉传达设计</t>
  </si>
  <si>
    <t>构成基础(第2版)</t>
  </si>
  <si>
    <t>张贵明</t>
  </si>
  <si>
    <t>Illustrator 中文版经典实战教程</t>
  </si>
  <si>
    <t>罗博</t>
  </si>
  <si>
    <t>25视觉传达设计 汇总</t>
  </si>
  <si>
    <t>25室内1</t>
  </si>
  <si>
    <t>设计色彩（第二版）</t>
  </si>
  <si>
    <t>肖丹/关巨伟</t>
  </si>
  <si>
    <t>中国轻工业</t>
  </si>
  <si>
    <t>25室内1 汇总</t>
  </si>
  <si>
    <t>25室内2</t>
  </si>
  <si>
    <t>25室内2 汇总</t>
  </si>
  <si>
    <t>25室内3</t>
  </si>
  <si>
    <t>25室内3 汇总</t>
  </si>
  <si>
    <t>25数媒</t>
  </si>
  <si>
    <t>数字绘画基础与项目实战（微课版）</t>
  </si>
  <si>
    <t>张熙闵</t>
  </si>
  <si>
    <t>25数媒 汇总</t>
  </si>
  <si>
    <t>25影动</t>
  </si>
  <si>
    <t>摄影摄像基础</t>
  </si>
  <si>
    <t>郭敦辉</t>
  </si>
  <si>
    <t>25影动 汇总</t>
  </si>
  <si>
    <t>教本</t>
  </si>
  <si>
    <t>外语教学与研究出版社</t>
  </si>
  <si>
    <t>中国传媒大学出版社</t>
  </si>
  <si>
    <t>高等教育出版社</t>
  </si>
  <si>
    <t>北京大学出版社</t>
  </si>
  <si>
    <t>肖丹、关巨伟</t>
  </si>
  <si>
    <t>中国轻工业出版社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</si>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</sst>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0_ "/>
    <numFmt numFmtId="179" formatCode="000000"/>
  </numFmts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9" fontId="4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9" fontId="4" fillId="0" borderId="1" xfId="0" applyNumberFormat="1" applyFont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23398;&#26657;/&#27743;&#33487;&#24320;&#25918;/26&#26149;/&#27743;&#33487;&#24320;&#25918;&#22823;&#23398;2026&#26149;&#23395;&#25945;&#26448;&#20998;&#29677;&#21333;.xls" TargetMode="External"/><Relationship Id="rId1" Type="http://schemas.openxmlformats.org/officeDocument/2006/relationships/externalLinkPath" Target="/&#23398;&#26657;/&#27743;&#33487;&#24320;&#25918;/26&#26149;/&#27743;&#33487;&#24320;&#25918;&#22823;&#23398;2026&#26149;&#23395;&#25945;&#26448;&#20998;&#29677;&#2133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Export"/>
      <sheetName val="Sheet1"/>
      <sheetName val="教本"/>
      <sheetName val="样本"/>
      <sheetName val="东分班单"/>
      <sheetName val="东核对单"/>
      <sheetName val="东班级条"/>
      <sheetName val="应天分班单"/>
      <sheetName val="应天核对单"/>
      <sheetName val="应天班级条"/>
      <sheetName val="发放单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4"/>
  <sheetViews>
    <sheetView tabSelected="1" topLeftCell="A100" workbookViewId="0">
      <selection activeCell="O104" sqref="O104"/>
    </sheetView>
  </sheetViews>
  <sheetFormatPr defaultColWidth="8" defaultRowHeight="24" customHeight="1" outlineLevelRow="2" x14ac:dyDescent="0.15"/>
  <cols>
    <col min="1" max="1" width="4.625" style="14" customWidth="1"/>
    <col min="2" max="2" width="16" style="14" customWidth="1"/>
    <col min="3" max="3" width="37.875" style="14" customWidth="1"/>
    <col min="4" max="4" width="10.875" style="14" customWidth="1"/>
    <col min="5" max="5" width="10.125" style="14" customWidth="1"/>
    <col min="6" max="6" width="12.375" style="15" customWidth="1"/>
    <col min="7" max="7" width="6.625" style="16" customWidth="1"/>
    <col min="8" max="8" width="3.875" style="14" customWidth="1"/>
    <col min="9" max="9" width="8.375" style="14" customWidth="1"/>
    <col min="10" max="10" width="8.125" style="16" customWidth="1"/>
    <col min="11" max="11" width="4.875" style="14" customWidth="1"/>
    <col min="12" max="12" width="8.125" style="16" customWidth="1"/>
    <col min="13" max="16384" width="8" style="14"/>
  </cols>
  <sheetData>
    <row r="1" spans="1:12" ht="26.1" customHeight="1" x14ac:dyDescent="0.1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7.95" customHeight="1" x14ac:dyDescent="0.1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8" t="s">
        <v>6</v>
      </c>
      <c r="G2" s="19" t="s">
        <v>7</v>
      </c>
      <c r="H2" s="17" t="s">
        <v>8</v>
      </c>
      <c r="I2" s="17" t="s">
        <v>9</v>
      </c>
      <c r="J2" s="19" t="s">
        <v>10</v>
      </c>
      <c r="K2" s="17" t="s">
        <v>11</v>
      </c>
      <c r="L2" s="19" t="s">
        <v>12</v>
      </c>
    </row>
    <row r="3" spans="1:12" ht="24" customHeight="1" outlineLevel="2" x14ac:dyDescent="0.15">
      <c r="A3" s="20" t="s">
        <v>13</v>
      </c>
      <c r="B3" s="20" t="s">
        <v>14</v>
      </c>
      <c r="C3" s="20" t="s">
        <v>15</v>
      </c>
      <c r="D3" s="20" t="s">
        <v>16</v>
      </c>
      <c r="E3" s="20" t="s">
        <v>17</v>
      </c>
      <c r="F3" s="21">
        <v>9787040610567</v>
      </c>
      <c r="G3" s="22">
        <v>35</v>
      </c>
      <c r="H3" s="20">
        <v>41</v>
      </c>
      <c r="I3" s="20">
        <f t="shared" ref="I3:I9" si="0">ROUND(G3*K3,2)</f>
        <v>26.95</v>
      </c>
      <c r="J3" s="22">
        <f t="shared" ref="J3:J9" si="1">G3*H3</f>
        <v>1435</v>
      </c>
      <c r="K3" s="20">
        <v>0.77</v>
      </c>
      <c r="L3" s="22">
        <f t="shared" ref="L3:L9" si="2">J3*K3</f>
        <v>1104.95</v>
      </c>
    </row>
    <row r="4" spans="1:12" ht="24" customHeight="1" outlineLevel="2" x14ac:dyDescent="0.15">
      <c r="A4" s="20" t="s">
        <v>13</v>
      </c>
      <c r="B4" s="20" t="s">
        <v>14</v>
      </c>
      <c r="C4" s="20" t="s">
        <v>18</v>
      </c>
      <c r="D4" s="20" t="s">
        <v>19</v>
      </c>
      <c r="E4" s="20" t="s">
        <v>20</v>
      </c>
      <c r="F4" s="21">
        <v>9787563093175</v>
      </c>
      <c r="G4" s="22">
        <v>59</v>
      </c>
      <c r="H4" s="20">
        <v>41</v>
      </c>
      <c r="I4" s="20">
        <f t="shared" si="0"/>
        <v>45.43</v>
      </c>
      <c r="J4" s="22">
        <f t="shared" si="1"/>
        <v>2419</v>
      </c>
      <c r="K4" s="20">
        <v>0.77</v>
      </c>
      <c r="L4" s="22">
        <f t="shared" si="2"/>
        <v>1862.63</v>
      </c>
    </row>
    <row r="5" spans="1:12" ht="24" customHeight="1" outlineLevel="2" x14ac:dyDescent="0.15">
      <c r="A5" s="20" t="s">
        <v>13</v>
      </c>
      <c r="B5" s="20" t="s">
        <v>14</v>
      </c>
      <c r="C5" s="20" t="s">
        <v>21</v>
      </c>
      <c r="D5" s="20" t="s">
        <v>22</v>
      </c>
      <c r="E5" s="20" t="s">
        <v>23</v>
      </c>
      <c r="F5" s="21">
        <v>9787122288639</v>
      </c>
      <c r="G5" s="22">
        <v>48</v>
      </c>
      <c r="H5" s="20">
        <v>41</v>
      </c>
      <c r="I5" s="20">
        <f t="shared" si="0"/>
        <v>36.96</v>
      </c>
      <c r="J5" s="22">
        <f t="shared" si="1"/>
        <v>1968</v>
      </c>
      <c r="K5" s="20">
        <v>0.77</v>
      </c>
      <c r="L5" s="22">
        <f t="shared" si="2"/>
        <v>1515.36</v>
      </c>
    </row>
    <row r="6" spans="1:12" ht="24" customHeight="1" outlineLevel="2" x14ac:dyDescent="0.15">
      <c r="A6" s="20" t="s">
        <v>13</v>
      </c>
      <c r="B6" s="20" t="s">
        <v>14</v>
      </c>
      <c r="C6" s="20" t="s">
        <v>24</v>
      </c>
      <c r="D6" s="20" t="s">
        <v>25</v>
      </c>
      <c r="E6" s="20" t="s">
        <v>26</v>
      </c>
      <c r="F6" s="21">
        <v>9787302577799</v>
      </c>
      <c r="G6" s="22">
        <v>59</v>
      </c>
      <c r="H6" s="20">
        <v>41</v>
      </c>
      <c r="I6" s="20">
        <f t="shared" si="0"/>
        <v>45.43</v>
      </c>
      <c r="J6" s="22">
        <f t="shared" si="1"/>
        <v>2419</v>
      </c>
      <c r="K6" s="20">
        <v>0.77</v>
      </c>
      <c r="L6" s="22">
        <f t="shared" si="2"/>
        <v>1862.63</v>
      </c>
    </row>
    <row r="7" spans="1:12" ht="24" customHeight="1" outlineLevel="2" x14ac:dyDescent="0.15">
      <c r="A7" s="20" t="s">
        <v>13</v>
      </c>
      <c r="B7" s="20" t="s">
        <v>14</v>
      </c>
      <c r="C7" s="20" t="s">
        <v>27</v>
      </c>
      <c r="D7" s="20" t="s">
        <v>28</v>
      </c>
      <c r="E7" s="20" t="s">
        <v>26</v>
      </c>
      <c r="F7" s="21">
        <v>9787302605928</v>
      </c>
      <c r="G7" s="22">
        <v>69.8</v>
      </c>
      <c r="H7" s="20">
        <v>41</v>
      </c>
      <c r="I7" s="20">
        <f t="shared" si="0"/>
        <v>53.75</v>
      </c>
      <c r="J7" s="22">
        <f t="shared" si="1"/>
        <v>2861.8</v>
      </c>
      <c r="K7" s="20">
        <v>0.77</v>
      </c>
      <c r="L7" s="22">
        <f t="shared" si="2"/>
        <v>2203.5859999999998</v>
      </c>
    </row>
    <row r="8" spans="1:12" ht="24" customHeight="1" outlineLevel="2" x14ac:dyDescent="0.15">
      <c r="A8" s="20" t="s">
        <v>13</v>
      </c>
      <c r="B8" s="20" t="s">
        <v>14</v>
      </c>
      <c r="C8" s="20" t="s">
        <v>29</v>
      </c>
      <c r="D8" s="20" t="s">
        <v>30</v>
      </c>
      <c r="E8" s="20" t="s">
        <v>31</v>
      </c>
      <c r="F8" s="21">
        <v>9787521336337</v>
      </c>
      <c r="G8" s="22">
        <v>36.9</v>
      </c>
      <c r="H8" s="20">
        <v>39</v>
      </c>
      <c r="I8" s="20">
        <f t="shared" si="0"/>
        <v>28.41</v>
      </c>
      <c r="J8" s="22">
        <f t="shared" si="1"/>
        <v>1439.1</v>
      </c>
      <c r="K8" s="20">
        <v>0.77</v>
      </c>
      <c r="L8" s="22">
        <f t="shared" si="2"/>
        <v>1108.107</v>
      </c>
    </row>
    <row r="9" spans="1:12" ht="24" customHeight="1" outlineLevel="2" x14ac:dyDescent="0.15">
      <c r="A9" s="20" t="s">
        <v>13</v>
      </c>
      <c r="B9" s="20" t="s">
        <v>14</v>
      </c>
      <c r="C9" s="20" t="s">
        <v>32</v>
      </c>
      <c r="D9" s="20" t="s">
        <v>30</v>
      </c>
      <c r="E9" s="20" t="s">
        <v>31</v>
      </c>
      <c r="F9" s="21">
        <v>9787521350982</v>
      </c>
      <c r="G9" s="22">
        <v>58.9</v>
      </c>
      <c r="H9" s="20">
        <v>39</v>
      </c>
      <c r="I9" s="20">
        <f t="shared" si="0"/>
        <v>45.35</v>
      </c>
      <c r="J9" s="22">
        <f t="shared" si="1"/>
        <v>2297.1</v>
      </c>
      <c r="K9" s="20">
        <v>0.77</v>
      </c>
      <c r="L9" s="22">
        <f t="shared" si="2"/>
        <v>1768.7670000000001</v>
      </c>
    </row>
    <row r="10" spans="1:12" ht="24" customHeight="1" outlineLevel="1" x14ac:dyDescent="0.15">
      <c r="A10" s="17"/>
      <c r="B10" s="17" t="s">
        <v>33</v>
      </c>
      <c r="C10" s="17"/>
      <c r="D10" s="17"/>
      <c r="E10" s="17"/>
      <c r="F10" s="18"/>
      <c r="G10" s="19"/>
      <c r="H10" s="17"/>
      <c r="I10" s="17">
        <f>SUBTOTAL(9,I3:I9)</f>
        <v>282.27999999999997</v>
      </c>
      <c r="J10" s="19">
        <f>SUBTOTAL(9,J3:J9)</f>
        <v>14839</v>
      </c>
      <c r="K10" s="17"/>
      <c r="L10" s="19">
        <f>SUBTOTAL(9,L3:L9)</f>
        <v>11426.03</v>
      </c>
    </row>
    <row r="11" spans="1:12" ht="24" customHeight="1" outlineLevel="2" x14ac:dyDescent="0.15">
      <c r="A11" s="20" t="s">
        <v>13</v>
      </c>
      <c r="B11" s="20" t="s">
        <v>34</v>
      </c>
      <c r="C11" s="20" t="s">
        <v>15</v>
      </c>
      <c r="D11" s="20" t="s">
        <v>16</v>
      </c>
      <c r="E11" s="20" t="s">
        <v>17</v>
      </c>
      <c r="F11" s="21">
        <v>9787040610567</v>
      </c>
      <c r="G11" s="22">
        <v>35</v>
      </c>
      <c r="H11" s="20">
        <v>31</v>
      </c>
      <c r="I11" s="20">
        <f>ROUND(G11*K11,2)</f>
        <v>26.95</v>
      </c>
      <c r="J11" s="22">
        <f t="shared" ref="J11:J14" si="3">G11*H11</f>
        <v>1085</v>
      </c>
      <c r="K11" s="20">
        <v>0.77</v>
      </c>
      <c r="L11" s="22">
        <f t="shared" ref="L11:L14" si="4">J11*K11</f>
        <v>835.45</v>
      </c>
    </row>
    <row r="12" spans="1:12" ht="24" customHeight="1" outlineLevel="2" x14ac:dyDescent="0.15">
      <c r="A12" s="20" t="s">
        <v>13</v>
      </c>
      <c r="B12" s="20" t="s">
        <v>34</v>
      </c>
      <c r="C12" s="20" t="s">
        <v>29</v>
      </c>
      <c r="D12" s="20" t="s">
        <v>30</v>
      </c>
      <c r="E12" s="20" t="s">
        <v>31</v>
      </c>
      <c r="F12" s="21">
        <v>9787521336337</v>
      </c>
      <c r="G12" s="22">
        <v>36.9</v>
      </c>
      <c r="H12" s="20">
        <v>27</v>
      </c>
      <c r="I12" s="20">
        <f>ROUND(G12*K12,2)</f>
        <v>28.41</v>
      </c>
      <c r="J12" s="22">
        <f t="shared" si="3"/>
        <v>996.3</v>
      </c>
      <c r="K12" s="20">
        <v>0.77</v>
      </c>
      <c r="L12" s="22">
        <f t="shared" si="4"/>
        <v>767.15099999999995</v>
      </c>
    </row>
    <row r="13" spans="1:12" ht="24" customHeight="1" outlineLevel="2" x14ac:dyDescent="0.15">
      <c r="A13" s="20" t="s">
        <v>13</v>
      </c>
      <c r="B13" s="20" t="s">
        <v>34</v>
      </c>
      <c r="C13" s="20" t="s">
        <v>32</v>
      </c>
      <c r="D13" s="20" t="s">
        <v>30</v>
      </c>
      <c r="E13" s="20" t="s">
        <v>31</v>
      </c>
      <c r="F13" s="21">
        <v>9787521350982</v>
      </c>
      <c r="G13" s="22">
        <v>58.9</v>
      </c>
      <c r="H13" s="20">
        <v>27</v>
      </c>
      <c r="I13" s="20">
        <f>ROUND(G13*K13,2)</f>
        <v>45.35</v>
      </c>
      <c r="J13" s="22">
        <f t="shared" si="3"/>
        <v>1590.3</v>
      </c>
      <c r="K13" s="20">
        <v>0.77</v>
      </c>
      <c r="L13" s="22">
        <f t="shared" si="4"/>
        <v>1224.5309999999999</v>
      </c>
    </row>
    <row r="14" spans="1:12" ht="24" customHeight="1" outlineLevel="2" x14ac:dyDescent="0.15">
      <c r="A14" s="20" t="s">
        <v>13</v>
      </c>
      <c r="B14" s="20" t="s">
        <v>34</v>
      </c>
      <c r="C14" s="20" t="s">
        <v>35</v>
      </c>
      <c r="D14" s="20" t="s">
        <v>36</v>
      </c>
      <c r="E14" s="20" t="s">
        <v>37</v>
      </c>
      <c r="F14" s="21">
        <v>9787565729065</v>
      </c>
      <c r="G14" s="22">
        <v>59</v>
      </c>
      <c r="H14" s="20">
        <v>31</v>
      </c>
      <c r="I14" s="20">
        <f>ROUND(G14*K14,2)</f>
        <v>45.43</v>
      </c>
      <c r="J14" s="22">
        <f t="shared" si="3"/>
        <v>1829</v>
      </c>
      <c r="K14" s="20">
        <v>0.77</v>
      </c>
      <c r="L14" s="22">
        <f t="shared" si="4"/>
        <v>1408.33</v>
      </c>
    </row>
    <row r="15" spans="1:12" ht="24" customHeight="1" outlineLevel="1" x14ac:dyDescent="0.15">
      <c r="A15" s="17"/>
      <c r="B15" s="17" t="s">
        <v>38</v>
      </c>
      <c r="C15" s="17"/>
      <c r="D15" s="17"/>
      <c r="E15" s="17"/>
      <c r="F15" s="18"/>
      <c r="G15" s="19"/>
      <c r="H15" s="17"/>
      <c r="I15" s="17">
        <f>SUBTOTAL(9,I11:I14)</f>
        <v>146.13999999999999</v>
      </c>
      <c r="J15" s="19">
        <f>SUBTOTAL(9,J11:J14)</f>
        <v>5500.6</v>
      </c>
      <c r="K15" s="17"/>
      <c r="L15" s="19">
        <f>SUBTOTAL(9,L11:L14)</f>
        <v>4235.4620000000004</v>
      </c>
    </row>
    <row r="16" spans="1:12" ht="24" customHeight="1" outlineLevel="2" x14ac:dyDescent="0.15">
      <c r="A16" s="20" t="s">
        <v>13</v>
      </c>
      <c r="B16" s="20" t="s">
        <v>39</v>
      </c>
      <c r="C16" s="20" t="s">
        <v>15</v>
      </c>
      <c r="D16" s="20" t="s">
        <v>16</v>
      </c>
      <c r="E16" s="20" t="s">
        <v>17</v>
      </c>
      <c r="F16" s="21">
        <v>9787040610567</v>
      </c>
      <c r="G16" s="22">
        <v>35</v>
      </c>
      <c r="H16" s="20">
        <v>30</v>
      </c>
      <c r="I16" s="20">
        <f>ROUND(G16*K16,2)</f>
        <v>26.95</v>
      </c>
      <c r="J16" s="22">
        <f t="shared" ref="J16:J19" si="5">G16*H16</f>
        <v>1050</v>
      </c>
      <c r="K16" s="20">
        <v>0.77</v>
      </c>
      <c r="L16" s="22">
        <f t="shared" ref="L16:L19" si="6">J16*K16</f>
        <v>808.5</v>
      </c>
    </row>
    <row r="17" spans="1:12" ht="24" customHeight="1" outlineLevel="2" x14ac:dyDescent="0.15">
      <c r="A17" s="20" t="s">
        <v>13</v>
      </c>
      <c r="B17" s="20" t="s">
        <v>39</v>
      </c>
      <c r="C17" s="20" t="s">
        <v>29</v>
      </c>
      <c r="D17" s="20" t="s">
        <v>30</v>
      </c>
      <c r="E17" s="20" t="s">
        <v>31</v>
      </c>
      <c r="F17" s="21">
        <v>9787521336337</v>
      </c>
      <c r="G17" s="22">
        <v>36.9</v>
      </c>
      <c r="H17" s="20">
        <v>28</v>
      </c>
      <c r="I17" s="20">
        <f>ROUND(G17*K17,2)</f>
        <v>28.41</v>
      </c>
      <c r="J17" s="22">
        <f t="shared" si="5"/>
        <v>1033.2</v>
      </c>
      <c r="K17" s="20">
        <v>0.77</v>
      </c>
      <c r="L17" s="22">
        <f t="shared" si="6"/>
        <v>795.56399999999996</v>
      </c>
    </row>
    <row r="18" spans="1:12" ht="24" customHeight="1" outlineLevel="2" x14ac:dyDescent="0.15">
      <c r="A18" s="20" t="s">
        <v>13</v>
      </c>
      <c r="B18" s="20" t="s">
        <v>39</v>
      </c>
      <c r="C18" s="20" t="s">
        <v>32</v>
      </c>
      <c r="D18" s="20" t="s">
        <v>30</v>
      </c>
      <c r="E18" s="20" t="s">
        <v>31</v>
      </c>
      <c r="F18" s="21">
        <v>9787521350982</v>
      </c>
      <c r="G18" s="22">
        <v>58.9</v>
      </c>
      <c r="H18" s="20">
        <v>28</v>
      </c>
      <c r="I18" s="20">
        <f>ROUND(G18*K18,2)</f>
        <v>45.35</v>
      </c>
      <c r="J18" s="22">
        <f t="shared" si="5"/>
        <v>1649.2</v>
      </c>
      <c r="K18" s="20">
        <v>0.77</v>
      </c>
      <c r="L18" s="22">
        <f t="shared" si="6"/>
        <v>1269.884</v>
      </c>
    </row>
    <row r="19" spans="1:12" ht="24" customHeight="1" outlineLevel="2" x14ac:dyDescent="0.15">
      <c r="A19" s="20" t="s">
        <v>13</v>
      </c>
      <c r="B19" s="20" t="s">
        <v>39</v>
      </c>
      <c r="C19" s="20" t="s">
        <v>35</v>
      </c>
      <c r="D19" s="20" t="s">
        <v>36</v>
      </c>
      <c r="E19" s="20" t="s">
        <v>37</v>
      </c>
      <c r="F19" s="21">
        <v>9787565729065</v>
      </c>
      <c r="G19" s="22">
        <v>59</v>
      </c>
      <c r="H19" s="20">
        <v>30</v>
      </c>
      <c r="I19" s="20">
        <f>ROUND(G19*K19,2)</f>
        <v>45.43</v>
      </c>
      <c r="J19" s="22">
        <f t="shared" si="5"/>
        <v>1770</v>
      </c>
      <c r="K19" s="20">
        <v>0.77</v>
      </c>
      <c r="L19" s="22">
        <f t="shared" si="6"/>
        <v>1362.9</v>
      </c>
    </row>
    <row r="20" spans="1:12" ht="24" customHeight="1" outlineLevel="1" x14ac:dyDescent="0.15">
      <c r="A20" s="17"/>
      <c r="B20" s="17" t="s">
        <v>40</v>
      </c>
      <c r="C20" s="17"/>
      <c r="D20" s="17"/>
      <c r="E20" s="17"/>
      <c r="F20" s="18"/>
      <c r="G20" s="19"/>
      <c r="H20" s="17"/>
      <c r="I20" s="17">
        <f>SUBTOTAL(9,I16:I19)</f>
        <v>146.13999999999999</v>
      </c>
      <c r="J20" s="19">
        <f>SUBTOTAL(9,J16:J19)</f>
        <v>5502.4</v>
      </c>
      <c r="K20" s="17"/>
      <c r="L20" s="19">
        <f>SUBTOTAL(9,L16:L19)</f>
        <v>4236.848</v>
      </c>
    </row>
    <row r="21" spans="1:12" ht="24" customHeight="1" outlineLevel="2" x14ac:dyDescent="0.15">
      <c r="A21" s="20" t="s">
        <v>13</v>
      </c>
      <c r="B21" s="20" t="s">
        <v>41</v>
      </c>
      <c r="C21" s="20" t="s">
        <v>42</v>
      </c>
      <c r="D21" s="20" t="s">
        <v>43</v>
      </c>
      <c r="E21" s="20" t="s">
        <v>44</v>
      </c>
      <c r="F21" s="21">
        <v>9787301364314</v>
      </c>
      <c r="G21" s="22">
        <v>79</v>
      </c>
      <c r="H21" s="20">
        <v>25</v>
      </c>
      <c r="I21" s="20">
        <f t="shared" ref="I21:I27" si="7">ROUND(G21*K21,2)</f>
        <v>60.83</v>
      </c>
      <c r="J21" s="22">
        <f t="shared" ref="J21:J27" si="8">G21*H21</f>
        <v>1975</v>
      </c>
      <c r="K21" s="20">
        <v>0.77</v>
      </c>
      <c r="L21" s="22">
        <f t="shared" ref="L21:L27" si="9">J21*K21</f>
        <v>1520.75</v>
      </c>
    </row>
    <row r="22" spans="1:12" ht="24" customHeight="1" outlineLevel="2" x14ac:dyDescent="0.15">
      <c r="A22" s="20" t="s">
        <v>13</v>
      </c>
      <c r="B22" s="20" t="s">
        <v>41</v>
      </c>
      <c r="C22" s="20" t="s">
        <v>15</v>
      </c>
      <c r="D22" s="20" t="s">
        <v>16</v>
      </c>
      <c r="E22" s="20" t="s">
        <v>17</v>
      </c>
      <c r="F22" s="21">
        <v>9787040610567</v>
      </c>
      <c r="G22" s="22">
        <v>35</v>
      </c>
      <c r="H22" s="20">
        <v>25</v>
      </c>
      <c r="I22" s="20">
        <f t="shared" si="7"/>
        <v>26.95</v>
      </c>
      <c r="J22" s="22">
        <f t="shared" si="8"/>
        <v>875</v>
      </c>
      <c r="K22" s="20">
        <v>0.77</v>
      </c>
      <c r="L22" s="22">
        <f t="shared" si="9"/>
        <v>673.75</v>
      </c>
    </row>
    <row r="23" spans="1:12" ht="24" customHeight="1" outlineLevel="2" x14ac:dyDescent="0.15">
      <c r="A23" s="20" t="s">
        <v>13</v>
      </c>
      <c r="B23" s="20" t="s">
        <v>41</v>
      </c>
      <c r="C23" s="20" t="s">
        <v>45</v>
      </c>
      <c r="D23" s="20" t="s">
        <v>46</v>
      </c>
      <c r="E23" s="20" t="s">
        <v>47</v>
      </c>
      <c r="F23" s="21">
        <v>9787115613639</v>
      </c>
      <c r="G23" s="22">
        <v>109.8</v>
      </c>
      <c r="H23" s="20">
        <v>25</v>
      </c>
      <c r="I23" s="20">
        <f t="shared" si="7"/>
        <v>84.55</v>
      </c>
      <c r="J23" s="22">
        <f t="shared" si="8"/>
        <v>2745</v>
      </c>
      <c r="K23" s="20">
        <v>0.77</v>
      </c>
      <c r="L23" s="22">
        <f t="shared" si="9"/>
        <v>2113.65</v>
      </c>
    </row>
    <row r="24" spans="1:12" ht="24" customHeight="1" outlineLevel="2" x14ac:dyDescent="0.15">
      <c r="A24" s="20" t="s">
        <v>13</v>
      </c>
      <c r="B24" s="20" t="s">
        <v>41</v>
      </c>
      <c r="C24" s="20" t="s">
        <v>48</v>
      </c>
      <c r="D24" s="20" t="s">
        <v>49</v>
      </c>
      <c r="E24" s="20" t="s">
        <v>50</v>
      </c>
      <c r="F24" s="21">
        <v>9787569074796</v>
      </c>
      <c r="G24" s="22">
        <v>48</v>
      </c>
      <c r="H24" s="20">
        <v>25</v>
      </c>
      <c r="I24" s="20">
        <f t="shared" si="7"/>
        <v>36.96</v>
      </c>
      <c r="J24" s="22">
        <f t="shared" si="8"/>
        <v>1200</v>
      </c>
      <c r="K24" s="20">
        <v>0.77</v>
      </c>
      <c r="L24" s="22">
        <f t="shared" si="9"/>
        <v>924</v>
      </c>
    </row>
    <row r="25" spans="1:12" ht="24" customHeight="1" outlineLevel="2" x14ac:dyDescent="0.15">
      <c r="A25" s="20" t="s">
        <v>13</v>
      </c>
      <c r="B25" s="20" t="s">
        <v>41</v>
      </c>
      <c r="C25" s="20" t="s">
        <v>29</v>
      </c>
      <c r="D25" s="20" t="s">
        <v>30</v>
      </c>
      <c r="E25" s="20" t="s">
        <v>31</v>
      </c>
      <c r="F25" s="21">
        <v>9787521336337</v>
      </c>
      <c r="G25" s="22">
        <v>36.9</v>
      </c>
      <c r="H25" s="20">
        <v>24</v>
      </c>
      <c r="I25" s="20">
        <f t="shared" si="7"/>
        <v>28.41</v>
      </c>
      <c r="J25" s="22">
        <f t="shared" si="8"/>
        <v>885.6</v>
      </c>
      <c r="K25" s="20">
        <v>0.77</v>
      </c>
      <c r="L25" s="22">
        <f t="shared" si="9"/>
        <v>681.91200000000003</v>
      </c>
    </row>
    <row r="26" spans="1:12" ht="24" customHeight="1" outlineLevel="2" x14ac:dyDescent="0.15">
      <c r="A26" s="20" t="s">
        <v>13</v>
      </c>
      <c r="B26" s="20" t="s">
        <v>41</v>
      </c>
      <c r="C26" s="20" t="s">
        <v>32</v>
      </c>
      <c r="D26" s="20" t="s">
        <v>30</v>
      </c>
      <c r="E26" s="20" t="s">
        <v>31</v>
      </c>
      <c r="F26" s="21">
        <v>9787521350982</v>
      </c>
      <c r="G26" s="22">
        <v>58.9</v>
      </c>
      <c r="H26" s="20">
        <v>24</v>
      </c>
      <c r="I26" s="20">
        <f t="shared" si="7"/>
        <v>45.35</v>
      </c>
      <c r="J26" s="22">
        <f t="shared" si="8"/>
        <v>1413.6</v>
      </c>
      <c r="K26" s="20">
        <v>0.77</v>
      </c>
      <c r="L26" s="22">
        <f t="shared" si="9"/>
        <v>1088.472</v>
      </c>
    </row>
    <row r="27" spans="1:12" ht="24" customHeight="1" outlineLevel="2" x14ac:dyDescent="0.15">
      <c r="A27" s="20" t="s">
        <v>13</v>
      </c>
      <c r="B27" s="20" t="s">
        <v>41</v>
      </c>
      <c r="C27" s="20" t="s">
        <v>51</v>
      </c>
      <c r="D27" s="20" t="s">
        <v>52</v>
      </c>
      <c r="E27" s="20" t="s">
        <v>53</v>
      </c>
      <c r="F27" s="21">
        <v>9787300320540</v>
      </c>
      <c r="G27" s="22">
        <v>59.8</v>
      </c>
      <c r="H27" s="20">
        <v>25</v>
      </c>
      <c r="I27" s="20">
        <f t="shared" si="7"/>
        <v>46.05</v>
      </c>
      <c r="J27" s="22">
        <f t="shared" si="8"/>
        <v>1495</v>
      </c>
      <c r="K27" s="20">
        <v>0.77</v>
      </c>
      <c r="L27" s="22">
        <f t="shared" si="9"/>
        <v>1151.1500000000001</v>
      </c>
    </row>
    <row r="28" spans="1:12" ht="24" customHeight="1" outlineLevel="1" x14ac:dyDescent="0.15">
      <c r="A28" s="17"/>
      <c r="B28" s="17" t="s">
        <v>54</v>
      </c>
      <c r="C28" s="17"/>
      <c r="D28" s="17"/>
      <c r="E28" s="17"/>
      <c r="F28" s="18"/>
      <c r="G28" s="19"/>
      <c r="H28" s="17"/>
      <c r="I28" s="17">
        <f>SUBTOTAL(9,I21:I27)</f>
        <v>329.1</v>
      </c>
      <c r="J28" s="19">
        <f>SUBTOTAL(9,J21:J27)</f>
        <v>10589.2</v>
      </c>
      <c r="K28" s="17"/>
      <c r="L28" s="19">
        <f>SUBTOTAL(9,L21:L27)</f>
        <v>8153.6840000000002</v>
      </c>
    </row>
    <row r="29" spans="1:12" ht="24" customHeight="1" outlineLevel="2" x14ac:dyDescent="0.15">
      <c r="A29" s="20" t="s">
        <v>13</v>
      </c>
      <c r="B29" s="20" t="s">
        <v>55</v>
      </c>
      <c r="C29" s="20" t="s">
        <v>15</v>
      </c>
      <c r="D29" s="20" t="s">
        <v>16</v>
      </c>
      <c r="E29" s="20" t="s">
        <v>17</v>
      </c>
      <c r="F29" s="21">
        <v>9787040610567</v>
      </c>
      <c r="G29" s="22">
        <v>35</v>
      </c>
      <c r="H29" s="20">
        <v>30</v>
      </c>
      <c r="I29" s="20">
        <f>ROUND(G29*K29,2)</f>
        <v>26.95</v>
      </c>
      <c r="J29" s="22">
        <f t="shared" ref="J29:J33" si="10">G29*H29</f>
        <v>1050</v>
      </c>
      <c r="K29" s="20">
        <v>0.77</v>
      </c>
      <c r="L29" s="22">
        <f t="shared" ref="L29:L33" si="11">J29*K29</f>
        <v>808.5</v>
      </c>
    </row>
    <row r="30" spans="1:12" ht="24" customHeight="1" outlineLevel="2" x14ac:dyDescent="0.15">
      <c r="A30" s="20" t="s">
        <v>13</v>
      </c>
      <c r="B30" s="20" t="s">
        <v>55</v>
      </c>
      <c r="C30" s="20" t="s">
        <v>24</v>
      </c>
      <c r="D30" s="20" t="s">
        <v>25</v>
      </c>
      <c r="E30" s="20" t="s">
        <v>26</v>
      </c>
      <c r="F30" s="21">
        <v>9787302577799</v>
      </c>
      <c r="G30" s="22">
        <v>59</v>
      </c>
      <c r="H30" s="20">
        <v>30</v>
      </c>
      <c r="I30" s="20">
        <f>ROUND(G30*K30,2)</f>
        <v>45.43</v>
      </c>
      <c r="J30" s="22">
        <f t="shared" si="10"/>
        <v>1770</v>
      </c>
      <c r="K30" s="20">
        <v>0.77</v>
      </c>
      <c r="L30" s="22">
        <f t="shared" si="11"/>
        <v>1362.9</v>
      </c>
    </row>
    <row r="31" spans="1:12" ht="24" customHeight="1" outlineLevel="2" x14ac:dyDescent="0.15">
      <c r="A31" s="20" t="s">
        <v>13</v>
      </c>
      <c r="B31" s="20" t="s">
        <v>55</v>
      </c>
      <c r="C31" s="20" t="s">
        <v>56</v>
      </c>
      <c r="D31" s="20" t="s">
        <v>57</v>
      </c>
      <c r="E31" s="20" t="s">
        <v>47</v>
      </c>
      <c r="F31" s="21" t="s">
        <v>58</v>
      </c>
      <c r="G31" s="22">
        <v>99</v>
      </c>
      <c r="H31" s="20">
        <v>30</v>
      </c>
      <c r="I31" s="20">
        <f>ROUND(G31*K31,2)</f>
        <v>76.23</v>
      </c>
      <c r="J31" s="22">
        <f t="shared" si="10"/>
        <v>2970</v>
      </c>
      <c r="K31" s="20">
        <v>0.77</v>
      </c>
      <c r="L31" s="22">
        <f t="shared" si="11"/>
        <v>2286.9</v>
      </c>
    </row>
    <row r="32" spans="1:12" ht="24" customHeight="1" outlineLevel="2" x14ac:dyDescent="0.15">
      <c r="A32" s="20" t="s">
        <v>13</v>
      </c>
      <c r="B32" s="20" t="s">
        <v>55</v>
      </c>
      <c r="C32" s="20" t="s">
        <v>29</v>
      </c>
      <c r="D32" s="20" t="s">
        <v>30</v>
      </c>
      <c r="E32" s="20" t="s">
        <v>31</v>
      </c>
      <c r="F32" s="21">
        <v>9787521336337</v>
      </c>
      <c r="G32" s="22">
        <v>36.9</v>
      </c>
      <c r="H32" s="20">
        <v>29</v>
      </c>
      <c r="I32" s="20">
        <f>ROUND(G32*K32,2)</f>
        <v>28.41</v>
      </c>
      <c r="J32" s="22">
        <f t="shared" si="10"/>
        <v>1070.0999999999999</v>
      </c>
      <c r="K32" s="20">
        <v>0.77</v>
      </c>
      <c r="L32" s="22">
        <f t="shared" si="11"/>
        <v>823.97699999999998</v>
      </c>
    </row>
    <row r="33" spans="1:12" ht="24" customHeight="1" outlineLevel="2" x14ac:dyDescent="0.15">
      <c r="A33" s="20" t="s">
        <v>13</v>
      </c>
      <c r="B33" s="20" t="s">
        <v>55</v>
      </c>
      <c r="C33" s="20" t="s">
        <v>32</v>
      </c>
      <c r="D33" s="20" t="s">
        <v>30</v>
      </c>
      <c r="E33" s="20" t="s">
        <v>31</v>
      </c>
      <c r="F33" s="21">
        <v>9787521350982</v>
      </c>
      <c r="G33" s="22">
        <v>58.9</v>
      </c>
      <c r="H33" s="20">
        <v>29</v>
      </c>
      <c r="I33" s="20">
        <f>ROUND(G33*K33,2)</f>
        <v>45.35</v>
      </c>
      <c r="J33" s="22">
        <f t="shared" si="10"/>
        <v>1708.1</v>
      </c>
      <c r="K33" s="20">
        <v>0.77</v>
      </c>
      <c r="L33" s="22">
        <f t="shared" si="11"/>
        <v>1315.2370000000001</v>
      </c>
    </row>
    <row r="34" spans="1:12" ht="24" customHeight="1" outlineLevel="1" x14ac:dyDescent="0.15">
      <c r="A34" s="17"/>
      <c r="B34" s="17" t="s">
        <v>59</v>
      </c>
      <c r="C34" s="17"/>
      <c r="D34" s="17"/>
      <c r="E34" s="17"/>
      <c r="F34" s="18"/>
      <c r="G34" s="19"/>
      <c r="H34" s="17"/>
      <c r="I34" s="17">
        <f>SUBTOTAL(9,I29:I33)</f>
        <v>222.37</v>
      </c>
      <c r="J34" s="19">
        <f>SUBTOTAL(9,J29:J33)</f>
        <v>8568.2000000000007</v>
      </c>
      <c r="K34" s="17"/>
      <c r="L34" s="19">
        <f>SUBTOTAL(9,L29:L33)</f>
        <v>6597.5140000000001</v>
      </c>
    </row>
    <row r="35" spans="1:12" ht="24" customHeight="1" outlineLevel="2" x14ac:dyDescent="0.15">
      <c r="A35" s="20" t="s">
        <v>13</v>
      </c>
      <c r="B35" s="20" t="s">
        <v>60</v>
      </c>
      <c r="C35" s="20" t="s">
        <v>15</v>
      </c>
      <c r="D35" s="20" t="s">
        <v>16</v>
      </c>
      <c r="E35" s="20" t="s">
        <v>17</v>
      </c>
      <c r="F35" s="21">
        <v>9787040610567</v>
      </c>
      <c r="G35" s="22">
        <v>35</v>
      </c>
      <c r="H35" s="20">
        <v>29</v>
      </c>
      <c r="I35" s="20">
        <f>ROUND(G35*K35,2)</f>
        <v>26.95</v>
      </c>
      <c r="J35" s="22">
        <f t="shared" ref="J35:J39" si="12">G35*H35</f>
        <v>1015</v>
      </c>
      <c r="K35" s="20">
        <v>0.77</v>
      </c>
      <c r="L35" s="22">
        <f t="shared" ref="L35:L39" si="13">J35*K35</f>
        <v>781.55</v>
      </c>
    </row>
    <row r="36" spans="1:12" ht="24" customHeight="1" outlineLevel="2" x14ac:dyDescent="0.15">
      <c r="A36" s="20" t="s">
        <v>13</v>
      </c>
      <c r="B36" s="20" t="s">
        <v>60</v>
      </c>
      <c r="C36" s="20" t="s">
        <v>24</v>
      </c>
      <c r="D36" s="20" t="s">
        <v>25</v>
      </c>
      <c r="E36" s="20" t="s">
        <v>26</v>
      </c>
      <c r="F36" s="21">
        <v>9787302577799</v>
      </c>
      <c r="G36" s="22">
        <v>59</v>
      </c>
      <c r="H36" s="20">
        <v>29</v>
      </c>
      <c r="I36" s="20">
        <f>ROUND(G36*K36,2)</f>
        <v>45.43</v>
      </c>
      <c r="J36" s="22">
        <f t="shared" si="12"/>
        <v>1711</v>
      </c>
      <c r="K36" s="20">
        <v>0.77</v>
      </c>
      <c r="L36" s="22">
        <f t="shared" si="13"/>
        <v>1317.47</v>
      </c>
    </row>
    <row r="37" spans="1:12" ht="24" customHeight="1" outlineLevel="2" x14ac:dyDescent="0.15">
      <c r="A37" s="20" t="s">
        <v>13</v>
      </c>
      <c r="B37" s="20" t="s">
        <v>60</v>
      </c>
      <c r="C37" s="20" t="s">
        <v>56</v>
      </c>
      <c r="D37" s="20" t="s">
        <v>57</v>
      </c>
      <c r="E37" s="20" t="s">
        <v>47</v>
      </c>
      <c r="F37" s="21" t="s">
        <v>58</v>
      </c>
      <c r="G37" s="22">
        <v>99</v>
      </c>
      <c r="H37" s="20">
        <v>29</v>
      </c>
      <c r="I37" s="20">
        <f>ROUND(G37*K37,2)</f>
        <v>76.23</v>
      </c>
      <c r="J37" s="22">
        <f t="shared" si="12"/>
        <v>2871</v>
      </c>
      <c r="K37" s="20">
        <v>0.77</v>
      </c>
      <c r="L37" s="22">
        <f t="shared" si="13"/>
        <v>2210.67</v>
      </c>
    </row>
    <row r="38" spans="1:12" ht="24" customHeight="1" outlineLevel="2" x14ac:dyDescent="0.15">
      <c r="A38" s="20" t="s">
        <v>13</v>
      </c>
      <c r="B38" s="20" t="s">
        <v>60</v>
      </c>
      <c r="C38" s="20" t="s">
        <v>29</v>
      </c>
      <c r="D38" s="20" t="s">
        <v>30</v>
      </c>
      <c r="E38" s="20" t="s">
        <v>31</v>
      </c>
      <c r="F38" s="21">
        <v>9787521336337</v>
      </c>
      <c r="G38" s="22">
        <v>36.9</v>
      </c>
      <c r="H38" s="20">
        <v>26</v>
      </c>
      <c r="I38" s="20">
        <f>ROUND(G38*K38,2)</f>
        <v>28.41</v>
      </c>
      <c r="J38" s="22">
        <f t="shared" si="12"/>
        <v>959.4</v>
      </c>
      <c r="K38" s="20">
        <v>0.77</v>
      </c>
      <c r="L38" s="22">
        <f t="shared" si="13"/>
        <v>738.73800000000006</v>
      </c>
    </row>
    <row r="39" spans="1:12" ht="24" customHeight="1" outlineLevel="2" x14ac:dyDescent="0.15">
      <c r="A39" s="20" t="s">
        <v>13</v>
      </c>
      <c r="B39" s="20" t="s">
        <v>60</v>
      </c>
      <c r="C39" s="20" t="s">
        <v>32</v>
      </c>
      <c r="D39" s="20" t="s">
        <v>30</v>
      </c>
      <c r="E39" s="20" t="s">
        <v>31</v>
      </c>
      <c r="F39" s="21">
        <v>9787521350982</v>
      </c>
      <c r="G39" s="22">
        <v>58.9</v>
      </c>
      <c r="H39" s="20">
        <v>26</v>
      </c>
      <c r="I39" s="20">
        <f>ROUND(G39*K39,2)</f>
        <v>45.35</v>
      </c>
      <c r="J39" s="22">
        <f t="shared" si="12"/>
        <v>1531.4</v>
      </c>
      <c r="K39" s="20">
        <v>0.77</v>
      </c>
      <c r="L39" s="22">
        <f t="shared" si="13"/>
        <v>1179.1780000000001</v>
      </c>
    </row>
    <row r="40" spans="1:12" ht="24" customHeight="1" outlineLevel="1" x14ac:dyDescent="0.15">
      <c r="A40" s="17"/>
      <c r="B40" s="17" t="s">
        <v>61</v>
      </c>
      <c r="C40" s="17"/>
      <c r="D40" s="17"/>
      <c r="E40" s="17"/>
      <c r="F40" s="18"/>
      <c r="G40" s="19"/>
      <c r="H40" s="17"/>
      <c r="I40" s="17">
        <f>SUBTOTAL(9,I35:I39)</f>
        <v>222.37</v>
      </c>
      <c r="J40" s="19">
        <f>SUBTOTAL(9,J35:J39)</f>
        <v>8087.8</v>
      </c>
      <c r="K40" s="17"/>
      <c r="L40" s="19">
        <f>SUBTOTAL(9,L35:L39)</f>
        <v>6227.6059999999998</v>
      </c>
    </row>
    <row r="41" spans="1:12" ht="24" customHeight="1" outlineLevel="2" x14ac:dyDescent="0.15">
      <c r="A41" s="20" t="s">
        <v>13</v>
      </c>
      <c r="B41" s="20" t="s">
        <v>62</v>
      </c>
      <c r="C41" s="20" t="s">
        <v>63</v>
      </c>
      <c r="D41" s="20" t="s">
        <v>64</v>
      </c>
      <c r="E41" s="20" t="s">
        <v>44</v>
      </c>
      <c r="F41" s="21">
        <v>9787301321188</v>
      </c>
      <c r="G41" s="22">
        <v>69</v>
      </c>
      <c r="H41" s="20">
        <v>29</v>
      </c>
      <c r="I41" s="20">
        <f t="shared" ref="I41:I50" si="14">ROUND(G41*K41,2)</f>
        <v>53.13</v>
      </c>
      <c r="J41" s="22">
        <f t="shared" ref="J41:J50" si="15">G41*H41</f>
        <v>2001</v>
      </c>
      <c r="K41" s="20">
        <v>0.77</v>
      </c>
      <c r="L41" s="22">
        <f t="shared" ref="L41:L50" si="16">J41*K41</f>
        <v>1540.77</v>
      </c>
    </row>
    <row r="42" spans="1:12" ht="24" customHeight="1" outlineLevel="2" x14ac:dyDescent="0.15">
      <c r="A42" s="20" t="s">
        <v>13</v>
      </c>
      <c r="B42" s="20" t="s">
        <v>62</v>
      </c>
      <c r="C42" s="20" t="s">
        <v>65</v>
      </c>
      <c r="D42" s="20" t="s">
        <v>66</v>
      </c>
      <c r="E42" s="20" t="s">
        <v>67</v>
      </c>
      <c r="F42" s="21">
        <v>9787568547147</v>
      </c>
      <c r="G42" s="22">
        <v>69.8</v>
      </c>
      <c r="H42" s="20">
        <v>29</v>
      </c>
      <c r="I42" s="20">
        <f t="shared" si="14"/>
        <v>53.75</v>
      </c>
      <c r="J42" s="22">
        <f t="shared" si="15"/>
        <v>2024.2</v>
      </c>
      <c r="K42" s="20">
        <v>0.77</v>
      </c>
      <c r="L42" s="22">
        <f t="shared" si="16"/>
        <v>1558.634</v>
      </c>
    </row>
    <row r="43" spans="1:12" ht="24" customHeight="1" outlineLevel="2" x14ac:dyDescent="0.15">
      <c r="A43" s="20" t="s">
        <v>13</v>
      </c>
      <c r="B43" s="20" t="s">
        <v>62</v>
      </c>
      <c r="C43" s="20" t="s">
        <v>68</v>
      </c>
      <c r="D43" s="20" t="s">
        <v>69</v>
      </c>
      <c r="E43" s="20" t="s">
        <v>67</v>
      </c>
      <c r="F43" s="21">
        <v>9787568543309</v>
      </c>
      <c r="G43" s="22">
        <v>69.8</v>
      </c>
      <c r="H43" s="20">
        <v>29</v>
      </c>
      <c r="I43" s="20">
        <f t="shared" si="14"/>
        <v>53.75</v>
      </c>
      <c r="J43" s="22">
        <f t="shared" si="15"/>
        <v>2024.2</v>
      </c>
      <c r="K43" s="20">
        <v>0.77</v>
      </c>
      <c r="L43" s="22">
        <f t="shared" si="16"/>
        <v>1558.634</v>
      </c>
    </row>
    <row r="44" spans="1:12" ht="24" customHeight="1" outlineLevel="2" x14ac:dyDescent="0.15">
      <c r="A44" s="20" t="s">
        <v>13</v>
      </c>
      <c r="B44" s="20" t="s">
        <v>62</v>
      </c>
      <c r="C44" s="20" t="s">
        <v>70</v>
      </c>
      <c r="D44" s="20" t="s">
        <v>71</v>
      </c>
      <c r="E44" s="20" t="s">
        <v>72</v>
      </c>
      <c r="F44" s="21">
        <v>9787564781897</v>
      </c>
      <c r="G44" s="22">
        <v>88</v>
      </c>
      <c r="H44" s="20">
        <v>29</v>
      </c>
      <c r="I44" s="20">
        <f t="shared" si="14"/>
        <v>67.760000000000005</v>
      </c>
      <c r="J44" s="22">
        <f t="shared" si="15"/>
        <v>2552</v>
      </c>
      <c r="K44" s="20">
        <v>0.77</v>
      </c>
      <c r="L44" s="22">
        <f t="shared" si="16"/>
        <v>1965.04</v>
      </c>
    </row>
    <row r="45" spans="1:12" ht="24" customHeight="1" outlineLevel="2" x14ac:dyDescent="0.15">
      <c r="A45" s="20" t="s">
        <v>13</v>
      </c>
      <c r="B45" s="20" t="s">
        <v>62</v>
      </c>
      <c r="C45" s="20" t="s">
        <v>15</v>
      </c>
      <c r="D45" s="20" t="s">
        <v>16</v>
      </c>
      <c r="E45" s="20" t="s">
        <v>17</v>
      </c>
      <c r="F45" s="21">
        <v>9787040610567</v>
      </c>
      <c r="G45" s="22">
        <v>35</v>
      </c>
      <c r="H45" s="20">
        <v>29</v>
      </c>
      <c r="I45" s="20">
        <f t="shared" si="14"/>
        <v>26.95</v>
      </c>
      <c r="J45" s="22">
        <f t="shared" si="15"/>
        <v>1015</v>
      </c>
      <c r="K45" s="20">
        <v>0.77</v>
      </c>
      <c r="L45" s="22">
        <f t="shared" si="16"/>
        <v>781.55</v>
      </c>
    </row>
    <row r="46" spans="1:12" ht="24" customHeight="1" outlineLevel="2" x14ac:dyDescent="0.15">
      <c r="A46" s="20" t="s">
        <v>13</v>
      </c>
      <c r="B46" s="20" t="s">
        <v>62</v>
      </c>
      <c r="C46" s="20" t="s">
        <v>73</v>
      </c>
      <c r="D46" s="20" t="s">
        <v>74</v>
      </c>
      <c r="E46" s="20" t="s">
        <v>75</v>
      </c>
      <c r="F46" s="21">
        <v>9787548081135</v>
      </c>
      <c r="G46" s="22">
        <v>55</v>
      </c>
      <c r="H46" s="20">
        <v>29</v>
      </c>
      <c r="I46" s="20">
        <f t="shared" si="14"/>
        <v>42.35</v>
      </c>
      <c r="J46" s="22">
        <f t="shared" si="15"/>
        <v>1595</v>
      </c>
      <c r="K46" s="20">
        <v>0.77</v>
      </c>
      <c r="L46" s="22">
        <f t="shared" si="16"/>
        <v>1228.1500000000001</v>
      </c>
    </row>
    <row r="47" spans="1:12" ht="24" customHeight="1" outlineLevel="2" x14ac:dyDescent="0.15">
      <c r="A47" s="20" t="s">
        <v>13</v>
      </c>
      <c r="B47" s="20" t="s">
        <v>62</v>
      </c>
      <c r="C47" s="20" t="s">
        <v>29</v>
      </c>
      <c r="D47" s="20" t="s">
        <v>30</v>
      </c>
      <c r="E47" s="20" t="s">
        <v>31</v>
      </c>
      <c r="F47" s="21">
        <v>9787521336337</v>
      </c>
      <c r="G47" s="22">
        <v>36.9</v>
      </c>
      <c r="H47" s="20">
        <v>25</v>
      </c>
      <c r="I47" s="20">
        <f t="shared" si="14"/>
        <v>28.41</v>
      </c>
      <c r="J47" s="22">
        <f t="shared" si="15"/>
        <v>922.5</v>
      </c>
      <c r="K47" s="20">
        <v>0.77</v>
      </c>
      <c r="L47" s="22">
        <f t="shared" si="16"/>
        <v>710.32500000000005</v>
      </c>
    </row>
    <row r="48" spans="1:12" ht="24" customHeight="1" outlineLevel="2" x14ac:dyDescent="0.15">
      <c r="A48" s="20" t="s">
        <v>13</v>
      </c>
      <c r="B48" s="20" t="s">
        <v>62</v>
      </c>
      <c r="C48" s="20" t="s">
        <v>32</v>
      </c>
      <c r="D48" s="20" t="s">
        <v>30</v>
      </c>
      <c r="E48" s="20" t="s">
        <v>31</v>
      </c>
      <c r="F48" s="21">
        <v>9787521350982</v>
      </c>
      <c r="G48" s="22">
        <v>58.9</v>
      </c>
      <c r="H48" s="20">
        <v>25</v>
      </c>
      <c r="I48" s="20">
        <f t="shared" si="14"/>
        <v>45.35</v>
      </c>
      <c r="J48" s="22">
        <f t="shared" si="15"/>
        <v>1472.5</v>
      </c>
      <c r="K48" s="20">
        <v>0.77</v>
      </c>
      <c r="L48" s="22">
        <f t="shared" si="16"/>
        <v>1133.825</v>
      </c>
    </row>
    <row r="49" spans="1:12" ht="24" customHeight="1" outlineLevel="2" x14ac:dyDescent="0.15">
      <c r="A49" s="20" t="s">
        <v>13</v>
      </c>
      <c r="B49" s="20" t="s">
        <v>62</v>
      </c>
      <c r="C49" s="20" t="s">
        <v>76</v>
      </c>
      <c r="D49" s="20" t="s">
        <v>77</v>
      </c>
      <c r="E49" s="20" t="s">
        <v>78</v>
      </c>
      <c r="F49" s="21">
        <v>9787522928371</v>
      </c>
      <c r="G49" s="22">
        <v>68</v>
      </c>
      <c r="H49" s="20">
        <v>29</v>
      </c>
      <c r="I49" s="20">
        <f t="shared" si="14"/>
        <v>52.36</v>
      </c>
      <c r="J49" s="22">
        <f t="shared" si="15"/>
        <v>1972</v>
      </c>
      <c r="K49" s="20">
        <v>0.77</v>
      </c>
      <c r="L49" s="22">
        <f t="shared" si="16"/>
        <v>1518.44</v>
      </c>
    </row>
    <row r="50" spans="1:12" ht="24" customHeight="1" outlineLevel="2" x14ac:dyDescent="0.15">
      <c r="A50" s="20" t="s">
        <v>13</v>
      </c>
      <c r="B50" s="20" t="s">
        <v>62</v>
      </c>
      <c r="C50" s="20" t="s">
        <v>79</v>
      </c>
      <c r="D50" s="20" t="s">
        <v>80</v>
      </c>
      <c r="E50" s="20" t="s">
        <v>81</v>
      </c>
      <c r="F50" s="21">
        <v>9787112264230</v>
      </c>
      <c r="G50" s="22">
        <v>38</v>
      </c>
      <c r="H50" s="20">
        <v>29</v>
      </c>
      <c r="I50" s="20">
        <f t="shared" si="14"/>
        <v>29.26</v>
      </c>
      <c r="J50" s="22">
        <f t="shared" si="15"/>
        <v>1102</v>
      </c>
      <c r="K50" s="20">
        <v>0.77</v>
      </c>
      <c r="L50" s="22">
        <f t="shared" si="16"/>
        <v>848.54</v>
      </c>
    </row>
    <row r="51" spans="1:12" ht="24" customHeight="1" outlineLevel="1" x14ac:dyDescent="0.15">
      <c r="A51" s="17"/>
      <c r="B51" s="17" t="s">
        <v>82</v>
      </c>
      <c r="C51" s="17"/>
      <c r="D51" s="17"/>
      <c r="E51" s="17"/>
      <c r="F51" s="18"/>
      <c r="G51" s="19"/>
      <c r="H51" s="17"/>
      <c r="I51" s="17">
        <f>SUBTOTAL(9,I41:I50)</f>
        <v>453.07</v>
      </c>
      <c r="J51" s="19">
        <f>SUBTOTAL(9,J41:J50)</f>
        <v>16680.400000000001</v>
      </c>
      <c r="K51" s="17"/>
      <c r="L51" s="19">
        <f>SUBTOTAL(9,L41:L50)</f>
        <v>12843.907999999999</v>
      </c>
    </row>
    <row r="52" spans="1:12" ht="24" customHeight="1" outlineLevel="2" x14ac:dyDescent="0.15">
      <c r="A52" s="20" t="s">
        <v>13</v>
      </c>
      <c r="B52" s="20" t="s">
        <v>83</v>
      </c>
      <c r="C52" s="20" t="s">
        <v>63</v>
      </c>
      <c r="D52" s="20" t="s">
        <v>64</v>
      </c>
      <c r="E52" s="20" t="s">
        <v>44</v>
      </c>
      <c r="F52" s="21">
        <v>9787301321188</v>
      </c>
      <c r="G52" s="22">
        <v>69</v>
      </c>
      <c r="H52" s="20">
        <v>29</v>
      </c>
      <c r="I52" s="20">
        <f t="shared" ref="I52:I61" si="17">ROUND(G52*K52,2)</f>
        <v>53.13</v>
      </c>
      <c r="J52" s="22">
        <f t="shared" ref="J52:J61" si="18">G52*H52</f>
        <v>2001</v>
      </c>
      <c r="K52" s="20">
        <v>0.77</v>
      </c>
      <c r="L52" s="22">
        <f t="shared" ref="L52:L61" si="19">J52*K52</f>
        <v>1540.77</v>
      </c>
    </row>
    <row r="53" spans="1:12" ht="24" customHeight="1" outlineLevel="2" x14ac:dyDescent="0.15">
      <c r="A53" s="20" t="s">
        <v>13</v>
      </c>
      <c r="B53" s="20" t="s">
        <v>83</v>
      </c>
      <c r="C53" s="20" t="s">
        <v>65</v>
      </c>
      <c r="D53" s="20" t="s">
        <v>66</v>
      </c>
      <c r="E53" s="20" t="s">
        <v>67</v>
      </c>
      <c r="F53" s="21">
        <v>9787568547147</v>
      </c>
      <c r="G53" s="22">
        <v>69.8</v>
      </c>
      <c r="H53" s="20">
        <v>29</v>
      </c>
      <c r="I53" s="20">
        <f t="shared" si="17"/>
        <v>53.75</v>
      </c>
      <c r="J53" s="22">
        <f t="shared" si="18"/>
        <v>2024.2</v>
      </c>
      <c r="K53" s="20">
        <v>0.77</v>
      </c>
      <c r="L53" s="22">
        <f t="shared" si="19"/>
        <v>1558.634</v>
      </c>
    </row>
    <row r="54" spans="1:12" ht="24" customHeight="1" outlineLevel="2" x14ac:dyDescent="0.15">
      <c r="A54" s="20" t="s">
        <v>13</v>
      </c>
      <c r="B54" s="20" t="s">
        <v>83</v>
      </c>
      <c r="C54" s="20" t="s">
        <v>68</v>
      </c>
      <c r="D54" s="20" t="s">
        <v>69</v>
      </c>
      <c r="E54" s="20" t="s">
        <v>67</v>
      </c>
      <c r="F54" s="21">
        <v>9787568543309</v>
      </c>
      <c r="G54" s="22">
        <v>69.8</v>
      </c>
      <c r="H54" s="20">
        <v>29</v>
      </c>
      <c r="I54" s="20">
        <f t="shared" si="17"/>
        <v>53.75</v>
      </c>
      <c r="J54" s="22">
        <f t="shared" si="18"/>
        <v>2024.2</v>
      </c>
      <c r="K54" s="20">
        <v>0.77</v>
      </c>
      <c r="L54" s="22">
        <f t="shared" si="19"/>
        <v>1558.634</v>
      </c>
    </row>
    <row r="55" spans="1:12" ht="24" customHeight="1" outlineLevel="2" x14ac:dyDescent="0.15">
      <c r="A55" s="20" t="s">
        <v>13</v>
      </c>
      <c r="B55" s="20" t="s">
        <v>83</v>
      </c>
      <c r="C55" s="20" t="s">
        <v>70</v>
      </c>
      <c r="D55" s="20" t="s">
        <v>71</v>
      </c>
      <c r="E55" s="20" t="s">
        <v>72</v>
      </c>
      <c r="F55" s="21">
        <v>9787564781897</v>
      </c>
      <c r="G55" s="22">
        <v>88</v>
      </c>
      <c r="H55" s="20">
        <v>29</v>
      </c>
      <c r="I55" s="20">
        <f t="shared" si="17"/>
        <v>67.760000000000005</v>
      </c>
      <c r="J55" s="22">
        <f t="shared" si="18"/>
        <v>2552</v>
      </c>
      <c r="K55" s="20">
        <v>0.77</v>
      </c>
      <c r="L55" s="22">
        <f t="shared" si="19"/>
        <v>1965.04</v>
      </c>
    </row>
    <row r="56" spans="1:12" ht="24" customHeight="1" outlineLevel="2" x14ac:dyDescent="0.15">
      <c r="A56" s="20" t="s">
        <v>13</v>
      </c>
      <c r="B56" s="20" t="s">
        <v>83</v>
      </c>
      <c r="C56" s="20" t="s">
        <v>15</v>
      </c>
      <c r="D56" s="20" t="s">
        <v>16</v>
      </c>
      <c r="E56" s="20" t="s">
        <v>17</v>
      </c>
      <c r="F56" s="21">
        <v>9787040610567</v>
      </c>
      <c r="G56" s="22">
        <v>35</v>
      </c>
      <c r="H56" s="20">
        <v>29</v>
      </c>
      <c r="I56" s="20">
        <f t="shared" si="17"/>
        <v>26.95</v>
      </c>
      <c r="J56" s="22">
        <f t="shared" si="18"/>
        <v>1015</v>
      </c>
      <c r="K56" s="20">
        <v>0.77</v>
      </c>
      <c r="L56" s="22">
        <f t="shared" si="19"/>
        <v>781.55</v>
      </c>
    </row>
    <row r="57" spans="1:12" ht="24" customHeight="1" outlineLevel="2" x14ac:dyDescent="0.15">
      <c r="A57" s="20" t="s">
        <v>13</v>
      </c>
      <c r="B57" s="20" t="s">
        <v>83</v>
      </c>
      <c r="C57" s="20" t="s">
        <v>73</v>
      </c>
      <c r="D57" s="20" t="s">
        <v>74</v>
      </c>
      <c r="E57" s="20" t="s">
        <v>75</v>
      </c>
      <c r="F57" s="21">
        <v>9787548081135</v>
      </c>
      <c r="G57" s="22">
        <v>55</v>
      </c>
      <c r="H57" s="20">
        <v>29</v>
      </c>
      <c r="I57" s="20">
        <f t="shared" si="17"/>
        <v>42.35</v>
      </c>
      <c r="J57" s="22">
        <f t="shared" si="18"/>
        <v>1595</v>
      </c>
      <c r="K57" s="20">
        <v>0.77</v>
      </c>
      <c r="L57" s="22">
        <f t="shared" si="19"/>
        <v>1228.1500000000001</v>
      </c>
    </row>
    <row r="58" spans="1:12" ht="24" customHeight="1" outlineLevel="2" x14ac:dyDescent="0.15">
      <c r="A58" s="20" t="s">
        <v>13</v>
      </c>
      <c r="B58" s="20" t="s">
        <v>83</v>
      </c>
      <c r="C58" s="20" t="s">
        <v>29</v>
      </c>
      <c r="D58" s="20" t="s">
        <v>30</v>
      </c>
      <c r="E58" s="20" t="s">
        <v>31</v>
      </c>
      <c r="F58" s="21">
        <v>9787521336337</v>
      </c>
      <c r="G58" s="22">
        <v>36.9</v>
      </c>
      <c r="H58" s="20">
        <v>26</v>
      </c>
      <c r="I58" s="20">
        <f t="shared" si="17"/>
        <v>28.41</v>
      </c>
      <c r="J58" s="22">
        <f t="shared" si="18"/>
        <v>959.4</v>
      </c>
      <c r="K58" s="20">
        <v>0.77</v>
      </c>
      <c r="L58" s="22">
        <f t="shared" si="19"/>
        <v>738.73800000000006</v>
      </c>
    </row>
    <row r="59" spans="1:12" ht="24" customHeight="1" outlineLevel="2" x14ac:dyDescent="0.15">
      <c r="A59" s="20" t="s">
        <v>13</v>
      </c>
      <c r="B59" s="20" t="s">
        <v>83</v>
      </c>
      <c r="C59" s="20" t="s">
        <v>32</v>
      </c>
      <c r="D59" s="20" t="s">
        <v>30</v>
      </c>
      <c r="E59" s="20" t="s">
        <v>31</v>
      </c>
      <c r="F59" s="21">
        <v>9787521350982</v>
      </c>
      <c r="G59" s="22">
        <v>58.9</v>
      </c>
      <c r="H59" s="20">
        <v>26</v>
      </c>
      <c r="I59" s="20">
        <f t="shared" si="17"/>
        <v>45.35</v>
      </c>
      <c r="J59" s="22">
        <f t="shared" si="18"/>
        <v>1531.4</v>
      </c>
      <c r="K59" s="20">
        <v>0.77</v>
      </c>
      <c r="L59" s="22">
        <f t="shared" si="19"/>
        <v>1179.1780000000001</v>
      </c>
    </row>
    <row r="60" spans="1:12" ht="24" customHeight="1" outlineLevel="2" x14ac:dyDescent="0.15">
      <c r="A60" s="20" t="s">
        <v>13</v>
      </c>
      <c r="B60" s="20" t="s">
        <v>83</v>
      </c>
      <c r="C60" s="20" t="s">
        <v>76</v>
      </c>
      <c r="D60" s="20" t="s">
        <v>77</v>
      </c>
      <c r="E60" s="20" t="s">
        <v>78</v>
      </c>
      <c r="F60" s="21">
        <v>9787522928371</v>
      </c>
      <c r="G60" s="22">
        <v>68</v>
      </c>
      <c r="H60" s="20">
        <v>29</v>
      </c>
      <c r="I60" s="20">
        <f t="shared" si="17"/>
        <v>52.36</v>
      </c>
      <c r="J60" s="22">
        <f t="shared" si="18"/>
        <v>1972</v>
      </c>
      <c r="K60" s="20">
        <v>0.77</v>
      </c>
      <c r="L60" s="22">
        <f t="shared" si="19"/>
        <v>1518.44</v>
      </c>
    </row>
    <row r="61" spans="1:12" ht="24" customHeight="1" outlineLevel="2" x14ac:dyDescent="0.15">
      <c r="A61" s="20" t="s">
        <v>13</v>
      </c>
      <c r="B61" s="20" t="s">
        <v>83</v>
      </c>
      <c r="C61" s="20" t="s">
        <v>79</v>
      </c>
      <c r="D61" s="20" t="s">
        <v>80</v>
      </c>
      <c r="E61" s="20" t="s">
        <v>81</v>
      </c>
      <c r="F61" s="21">
        <v>9787112264230</v>
      </c>
      <c r="G61" s="22">
        <v>38</v>
      </c>
      <c r="H61" s="20">
        <v>29</v>
      </c>
      <c r="I61" s="20">
        <f t="shared" si="17"/>
        <v>29.26</v>
      </c>
      <c r="J61" s="22">
        <f t="shared" si="18"/>
        <v>1102</v>
      </c>
      <c r="K61" s="20">
        <v>0.77</v>
      </c>
      <c r="L61" s="22">
        <f t="shared" si="19"/>
        <v>848.54</v>
      </c>
    </row>
    <row r="62" spans="1:12" ht="24" customHeight="1" outlineLevel="1" x14ac:dyDescent="0.15">
      <c r="A62" s="17"/>
      <c r="B62" s="17" t="s">
        <v>84</v>
      </c>
      <c r="C62" s="17"/>
      <c r="D62" s="17"/>
      <c r="E62" s="17"/>
      <c r="F62" s="18"/>
      <c r="G62" s="19"/>
      <c r="H62" s="17"/>
      <c r="I62" s="17">
        <f>SUBTOTAL(9,I52:I61)</f>
        <v>453.07</v>
      </c>
      <c r="J62" s="19">
        <f>SUBTOTAL(9,J52:J61)</f>
        <v>16776.2</v>
      </c>
      <c r="K62" s="17"/>
      <c r="L62" s="19">
        <f>SUBTOTAL(9,L52:L61)</f>
        <v>12917.674000000001</v>
      </c>
    </row>
    <row r="63" spans="1:12" ht="24" customHeight="1" outlineLevel="2" x14ac:dyDescent="0.15">
      <c r="A63" s="20" t="s">
        <v>13</v>
      </c>
      <c r="B63" s="20" t="s">
        <v>85</v>
      </c>
      <c r="C63" s="20" t="s">
        <v>63</v>
      </c>
      <c r="D63" s="20" t="s">
        <v>64</v>
      </c>
      <c r="E63" s="20" t="s">
        <v>44</v>
      </c>
      <c r="F63" s="21">
        <v>9787301321188</v>
      </c>
      <c r="G63" s="22">
        <v>69</v>
      </c>
      <c r="H63" s="20">
        <v>28</v>
      </c>
      <c r="I63" s="20">
        <f t="shared" ref="I63:I72" si="20">ROUND(G63*K63,2)</f>
        <v>53.13</v>
      </c>
      <c r="J63" s="22">
        <f t="shared" ref="J63:J72" si="21">G63*H63</f>
        <v>1932</v>
      </c>
      <c r="K63" s="20">
        <v>0.77</v>
      </c>
      <c r="L63" s="22">
        <f t="shared" ref="L63:L72" si="22">J63*K63</f>
        <v>1487.64</v>
      </c>
    </row>
    <row r="64" spans="1:12" ht="24" customHeight="1" outlineLevel="2" x14ac:dyDescent="0.15">
      <c r="A64" s="20" t="s">
        <v>13</v>
      </c>
      <c r="B64" s="20" t="s">
        <v>85</v>
      </c>
      <c r="C64" s="20" t="s">
        <v>65</v>
      </c>
      <c r="D64" s="20" t="s">
        <v>66</v>
      </c>
      <c r="E64" s="20" t="s">
        <v>67</v>
      </c>
      <c r="F64" s="21">
        <v>9787568547147</v>
      </c>
      <c r="G64" s="22">
        <v>69.8</v>
      </c>
      <c r="H64" s="20">
        <v>28</v>
      </c>
      <c r="I64" s="20">
        <f t="shared" si="20"/>
        <v>53.75</v>
      </c>
      <c r="J64" s="22">
        <f t="shared" si="21"/>
        <v>1954.4</v>
      </c>
      <c r="K64" s="20">
        <v>0.77</v>
      </c>
      <c r="L64" s="22">
        <f t="shared" si="22"/>
        <v>1504.8879999999999</v>
      </c>
    </row>
    <row r="65" spans="1:12" ht="24" customHeight="1" outlineLevel="2" x14ac:dyDescent="0.15">
      <c r="A65" s="20" t="s">
        <v>13</v>
      </c>
      <c r="B65" s="20" t="s">
        <v>85</v>
      </c>
      <c r="C65" s="20" t="s">
        <v>68</v>
      </c>
      <c r="D65" s="20" t="s">
        <v>69</v>
      </c>
      <c r="E65" s="20" t="s">
        <v>67</v>
      </c>
      <c r="F65" s="21">
        <v>9787568543309</v>
      </c>
      <c r="G65" s="22">
        <v>69.8</v>
      </c>
      <c r="H65" s="20">
        <v>28</v>
      </c>
      <c r="I65" s="20">
        <f t="shared" si="20"/>
        <v>53.75</v>
      </c>
      <c r="J65" s="22">
        <f t="shared" si="21"/>
        <v>1954.4</v>
      </c>
      <c r="K65" s="20">
        <v>0.77</v>
      </c>
      <c r="L65" s="22">
        <f t="shared" si="22"/>
        <v>1504.8879999999999</v>
      </c>
    </row>
    <row r="66" spans="1:12" ht="24" customHeight="1" outlineLevel="2" x14ac:dyDescent="0.15">
      <c r="A66" s="20" t="s">
        <v>13</v>
      </c>
      <c r="B66" s="20" t="s">
        <v>85</v>
      </c>
      <c r="C66" s="20" t="s">
        <v>70</v>
      </c>
      <c r="D66" s="20" t="s">
        <v>71</v>
      </c>
      <c r="E66" s="20" t="s">
        <v>72</v>
      </c>
      <c r="F66" s="21">
        <v>9787564781897</v>
      </c>
      <c r="G66" s="22">
        <v>88</v>
      </c>
      <c r="H66" s="20">
        <v>28</v>
      </c>
      <c r="I66" s="20">
        <f t="shared" si="20"/>
        <v>67.760000000000005</v>
      </c>
      <c r="J66" s="22">
        <f t="shared" si="21"/>
        <v>2464</v>
      </c>
      <c r="K66" s="20">
        <v>0.77</v>
      </c>
      <c r="L66" s="22">
        <f t="shared" si="22"/>
        <v>1897.28</v>
      </c>
    </row>
    <row r="67" spans="1:12" ht="24" customHeight="1" outlineLevel="2" x14ac:dyDescent="0.15">
      <c r="A67" s="20" t="s">
        <v>13</v>
      </c>
      <c r="B67" s="20" t="s">
        <v>85</v>
      </c>
      <c r="C67" s="20" t="s">
        <v>15</v>
      </c>
      <c r="D67" s="20" t="s">
        <v>16</v>
      </c>
      <c r="E67" s="20" t="s">
        <v>17</v>
      </c>
      <c r="F67" s="21">
        <v>9787040610567</v>
      </c>
      <c r="G67" s="22">
        <v>35</v>
      </c>
      <c r="H67" s="20">
        <v>28</v>
      </c>
      <c r="I67" s="20">
        <f t="shared" si="20"/>
        <v>26.95</v>
      </c>
      <c r="J67" s="22">
        <f t="shared" si="21"/>
        <v>980</v>
      </c>
      <c r="K67" s="20">
        <v>0.77</v>
      </c>
      <c r="L67" s="22">
        <f t="shared" si="22"/>
        <v>754.6</v>
      </c>
    </row>
    <row r="68" spans="1:12" ht="24" customHeight="1" outlineLevel="2" x14ac:dyDescent="0.15">
      <c r="A68" s="20" t="s">
        <v>13</v>
      </c>
      <c r="B68" s="20" t="s">
        <v>85</v>
      </c>
      <c r="C68" s="20" t="s">
        <v>73</v>
      </c>
      <c r="D68" s="20" t="s">
        <v>74</v>
      </c>
      <c r="E68" s="20" t="s">
        <v>75</v>
      </c>
      <c r="F68" s="21">
        <v>9787548081135</v>
      </c>
      <c r="G68" s="22">
        <v>55</v>
      </c>
      <c r="H68" s="20">
        <v>28</v>
      </c>
      <c r="I68" s="20">
        <f t="shared" si="20"/>
        <v>42.35</v>
      </c>
      <c r="J68" s="22">
        <f t="shared" si="21"/>
        <v>1540</v>
      </c>
      <c r="K68" s="20">
        <v>0.77</v>
      </c>
      <c r="L68" s="22">
        <f t="shared" si="22"/>
        <v>1185.8</v>
      </c>
    </row>
    <row r="69" spans="1:12" ht="24" customHeight="1" outlineLevel="2" x14ac:dyDescent="0.15">
      <c r="A69" s="20" t="s">
        <v>13</v>
      </c>
      <c r="B69" s="20" t="s">
        <v>85</v>
      </c>
      <c r="C69" s="20" t="s">
        <v>29</v>
      </c>
      <c r="D69" s="20" t="s">
        <v>30</v>
      </c>
      <c r="E69" s="20" t="s">
        <v>31</v>
      </c>
      <c r="F69" s="21">
        <v>9787521336337</v>
      </c>
      <c r="G69" s="22">
        <v>36.9</v>
      </c>
      <c r="H69" s="20">
        <v>28</v>
      </c>
      <c r="I69" s="20">
        <f t="shared" si="20"/>
        <v>28.41</v>
      </c>
      <c r="J69" s="22">
        <f t="shared" si="21"/>
        <v>1033.2</v>
      </c>
      <c r="K69" s="20">
        <v>0.77</v>
      </c>
      <c r="L69" s="22">
        <f t="shared" si="22"/>
        <v>795.56399999999996</v>
      </c>
    </row>
    <row r="70" spans="1:12" ht="24" customHeight="1" outlineLevel="2" x14ac:dyDescent="0.15">
      <c r="A70" s="20" t="s">
        <v>13</v>
      </c>
      <c r="B70" s="20" t="s">
        <v>85</v>
      </c>
      <c r="C70" s="20" t="s">
        <v>32</v>
      </c>
      <c r="D70" s="20" t="s">
        <v>30</v>
      </c>
      <c r="E70" s="20" t="s">
        <v>31</v>
      </c>
      <c r="F70" s="21">
        <v>9787521350982</v>
      </c>
      <c r="G70" s="22">
        <v>58.9</v>
      </c>
      <c r="H70" s="20">
        <v>28</v>
      </c>
      <c r="I70" s="20">
        <f t="shared" si="20"/>
        <v>45.35</v>
      </c>
      <c r="J70" s="22">
        <f t="shared" si="21"/>
        <v>1649.2</v>
      </c>
      <c r="K70" s="20">
        <v>0.77</v>
      </c>
      <c r="L70" s="22">
        <f t="shared" si="22"/>
        <v>1269.884</v>
      </c>
    </row>
    <row r="71" spans="1:12" ht="24" customHeight="1" outlineLevel="2" x14ac:dyDescent="0.15">
      <c r="A71" s="20" t="s">
        <v>13</v>
      </c>
      <c r="B71" s="20" t="s">
        <v>85</v>
      </c>
      <c r="C71" s="20" t="s">
        <v>76</v>
      </c>
      <c r="D71" s="20" t="s">
        <v>77</v>
      </c>
      <c r="E71" s="20" t="s">
        <v>78</v>
      </c>
      <c r="F71" s="21">
        <v>9787522928371</v>
      </c>
      <c r="G71" s="22">
        <v>68</v>
      </c>
      <c r="H71" s="20">
        <v>28</v>
      </c>
      <c r="I71" s="20">
        <f t="shared" si="20"/>
        <v>52.36</v>
      </c>
      <c r="J71" s="22">
        <f t="shared" si="21"/>
        <v>1904</v>
      </c>
      <c r="K71" s="20">
        <v>0.77</v>
      </c>
      <c r="L71" s="22">
        <f t="shared" si="22"/>
        <v>1466.08</v>
      </c>
    </row>
    <row r="72" spans="1:12" ht="24" customHeight="1" outlineLevel="2" x14ac:dyDescent="0.15">
      <c r="A72" s="20" t="s">
        <v>13</v>
      </c>
      <c r="B72" s="20" t="s">
        <v>85</v>
      </c>
      <c r="C72" s="20" t="s">
        <v>79</v>
      </c>
      <c r="D72" s="20" t="s">
        <v>80</v>
      </c>
      <c r="E72" s="20" t="s">
        <v>81</v>
      </c>
      <c r="F72" s="21">
        <v>9787112264230</v>
      </c>
      <c r="G72" s="22">
        <v>38</v>
      </c>
      <c r="H72" s="20">
        <v>28</v>
      </c>
      <c r="I72" s="20">
        <f t="shared" si="20"/>
        <v>29.26</v>
      </c>
      <c r="J72" s="22">
        <f t="shared" si="21"/>
        <v>1064</v>
      </c>
      <c r="K72" s="20">
        <v>0.77</v>
      </c>
      <c r="L72" s="22">
        <f t="shared" si="22"/>
        <v>819.28</v>
      </c>
    </row>
    <row r="73" spans="1:12" ht="24" customHeight="1" outlineLevel="1" x14ac:dyDescent="0.15">
      <c r="A73" s="17"/>
      <c r="B73" s="17" t="s">
        <v>86</v>
      </c>
      <c r="C73" s="17"/>
      <c r="D73" s="17"/>
      <c r="E73" s="17"/>
      <c r="F73" s="18"/>
      <c r="G73" s="19"/>
      <c r="H73" s="17"/>
      <c r="I73" s="17">
        <f>SUBTOTAL(9,I63:I72)</f>
        <v>453.07</v>
      </c>
      <c r="J73" s="19">
        <f>SUBTOTAL(9,J63:J72)</f>
        <v>16475.2</v>
      </c>
      <c r="K73" s="17"/>
      <c r="L73" s="19">
        <f>SUBTOTAL(9,L63:L72)</f>
        <v>12685.904</v>
      </c>
    </row>
    <row r="74" spans="1:12" ht="24" customHeight="1" outlineLevel="2" x14ac:dyDescent="0.15">
      <c r="A74" s="20" t="s">
        <v>13</v>
      </c>
      <c r="B74" s="20" t="s">
        <v>87</v>
      </c>
      <c r="C74" s="20" t="s">
        <v>15</v>
      </c>
      <c r="D74" s="20" t="s">
        <v>16</v>
      </c>
      <c r="E74" s="20" t="s">
        <v>17</v>
      </c>
      <c r="F74" s="21">
        <v>9787040610567</v>
      </c>
      <c r="G74" s="22">
        <v>35</v>
      </c>
      <c r="H74" s="20">
        <v>32</v>
      </c>
      <c r="I74" s="20">
        <f>ROUND(G74*K74,2)</f>
        <v>26.95</v>
      </c>
      <c r="J74" s="22">
        <f t="shared" ref="J74:J77" si="23">G74*H74</f>
        <v>1120</v>
      </c>
      <c r="K74" s="20">
        <v>0.77</v>
      </c>
      <c r="L74" s="22">
        <f t="shared" ref="L74:L77" si="24">J74*K74</f>
        <v>862.4</v>
      </c>
    </row>
    <row r="75" spans="1:12" ht="24" customHeight="1" outlineLevel="2" x14ac:dyDescent="0.15">
      <c r="A75" s="20" t="s">
        <v>13</v>
      </c>
      <c r="B75" s="20" t="s">
        <v>87</v>
      </c>
      <c r="C75" s="20" t="s">
        <v>29</v>
      </c>
      <c r="D75" s="20" t="s">
        <v>30</v>
      </c>
      <c r="E75" s="20" t="s">
        <v>31</v>
      </c>
      <c r="F75" s="21">
        <v>9787521336337</v>
      </c>
      <c r="G75" s="22">
        <v>36.9</v>
      </c>
      <c r="H75" s="20">
        <v>29</v>
      </c>
      <c r="I75" s="20">
        <f>ROUND(G75*K75,2)</f>
        <v>28.41</v>
      </c>
      <c r="J75" s="22">
        <f t="shared" si="23"/>
        <v>1070.0999999999999</v>
      </c>
      <c r="K75" s="20">
        <v>0.77</v>
      </c>
      <c r="L75" s="22">
        <f t="shared" si="24"/>
        <v>823.97699999999998</v>
      </c>
    </row>
    <row r="76" spans="1:12" ht="24" customHeight="1" outlineLevel="2" x14ac:dyDescent="0.15">
      <c r="A76" s="20" t="s">
        <v>13</v>
      </c>
      <c r="B76" s="20" t="s">
        <v>87</v>
      </c>
      <c r="C76" s="20" t="s">
        <v>32</v>
      </c>
      <c r="D76" s="20" t="s">
        <v>30</v>
      </c>
      <c r="E76" s="20" t="s">
        <v>31</v>
      </c>
      <c r="F76" s="21">
        <v>9787521350982</v>
      </c>
      <c r="G76" s="22">
        <v>58.9</v>
      </c>
      <c r="H76" s="20">
        <v>29</v>
      </c>
      <c r="I76" s="20">
        <f>ROUND(G76*K76,2)</f>
        <v>45.35</v>
      </c>
      <c r="J76" s="22">
        <f t="shared" si="23"/>
        <v>1708.1</v>
      </c>
      <c r="K76" s="20">
        <v>0.77</v>
      </c>
      <c r="L76" s="22">
        <f t="shared" si="24"/>
        <v>1315.2370000000001</v>
      </c>
    </row>
    <row r="77" spans="1:12" ht="24" customHeight="1" outlineLevel="2" x14ac:dyDescent="0.15">
      <c r="A77" s="20" t="s">
        <v>13</v>
      </c>
      <c r="B77" s="20" t="s">
        <v>87</v>
      </c>
      <c r="C77" s="20" t="s">
        <v>88</v>
      </c>
      <c r="D77" s="20" t="s">
        <v>89</v>
      </c>
      <c r="E77" s="20" t="s">
        <v>90</v>
      </c>
      <c r="F77" s="21">
        <v>9787534079603</v>
      </c>
      <c r="G77" s="22">
        <v>69</v>
      </c>
      <c r="H77" s="20">
        <v>32</v>
      </c>
      <c r="I77" s="20">
        <f>ROUND(G77*K77,2)</f>
        <v>53.13</v>
      </c>
      <c r="J77" s="22">
        <f t="shared" si="23"/>
        <v>2208</v>
      </c>
      <c r="K77" s="20">
        <v>0.77</v>
      </c>
      <c r="L77" s="22">
        <f t="shared" si="24"/>
        <v>1700.16</v>
      </c>
    </row>
    <row r="78" spans="1:12" ht="24" customHeight="1" outlineLevel="1" x14ac:dyDescent="0.15">
      <c r="A78" s="17"/>
      <c r="B78" s="17" t="s">
        <v>91</v>
      </c>
      <c r="C78" s="17"/>
      <c r="D78" s="17"/>
      <c r="E78" s="17"/>
      <c r="F78" s="18"/>
      <c r="G78" s="19"/>
      <c r="H78" s="17"/>
      <c r="I78" s="17">
        <f>SUBTOTAL(9,I74:I77)</f>
        <v>153.84</v>
      </c>
      <c r="J78" s="19">
        <f>SUBTOTAL(9,J74:J77)</f>
        <v>6106.2</v>
      </c>
      <c r="K78" s="17"/>
      <c r="L78" s="19">
        <f>SUBTOTAL(9,L74:L77)</f>
        <v>4701.7740000000003</v>
      </c>
    </row>
    <row r="79" spans="1:12" ht="24" customHeight="1" outlineLevel="2" x14ac:dyDescent="0.15">
      <c r="A79" s="20" t="s">
        <v>13</v>
      </c>
      <c r="B79" s="20" t="s">
        <v>92</v>
      </c>
      <c r="C79" s="20" t="s">
        <v>15</v>
      </c>
      <c r="D79" s="20" t="s">
        <v>16</v>
      </c>
      <c r="E79" s="20" t="s">
        <v>17</v>
      </c>
      <c r="F79" s="21">
        <v>9787040610567</v>
      </c>
      <c r="G79" s="22">
        <v>35</v>
      </c>
      <c r="H79" s="20">
        <v>28</v>
      </c>
      <c r="I79" s="20">
        <f>ROUND(G79*K79,2)</f>
        <v>26.95</v>
      </c>
      <c r="J79" s="22">
        <f t="shared" ref="J79:J81" si="25">G79*H79</f>
        <v>980</v>
      </c>
      <c r="K79" s="20">
        <v>0.77</v>
      </c>
      <c r="L79" s="22">
        <f t="shared" ref="L79:L81" si="26">J79*K79</f>
        <v>754.6</v>
      </c>
    </row>
    <row r="80" spans="1:12" ht="24" customHeight="1" outlineLevel="2" x14ac:dyDescent="0.15">
      <c r="A80" s="20" t="s">
        <v>13</v>
      </c>
      <c r="B80" s="20" t="s">
        <v>92</v>
      </c>
      <c r="C80" s="20" t="s">
        <v>29</v>
      </c>
      <c r="D80" s="20" t="s">
        <v>30</v>
      </c>
      <c r="E80" s="20" t="s">
        <v>31</v>
      </c>
      <c r="F80" s="21">
        <v>9787521336337</v>
      </c>
      <c r="G80" s="22">
        <v>36.9</v>
      </c>
      <c r="H80" s="20">
        <v>27</v>
      </c>
      <c r="I80" s="20">
        <f>ROUND(G80*K80,2)</f>
        <v>28.41</v>
      </c>
      <c r="J80" s="22">
        <f t="shared" si="25"/>
        <v>996.3</v>
      </c>
      <c r="K80" s="20">
        <v>0.77</v>
      </c>
      <c r="L80" s="22">
        <f t="shared" si="26"/>
        <v>767.15099999999995</v>
      </c>
    </row>
    <row r="81" spans="1:12" ht="24" customHeight="1" outlineLevel="2" x14ac:dyDescent="0.15">
      <c r="A81" s="20" t="s">
        <v>13</v>
      </c>
      <c r="B81" s="20" t="s">
        <v>92</v>
      </c>
      <c r="C81" s="20" t="s">
        <v>32</v>
      </c>
      <c r="D81" s="20" t="s">
        <v>30</v>
      </c>
      <c r="E81" s="20" t="s">
        <v>31</v>
      </c>
      <c r="F81" s="21">
        <v>9787521350982</v>
      </c>
      <c r="G81" s="22">
        <v>58.9</v>
      </c>
      <c r="H81" s="20">
        <v>27</v>
      </c>
      <c r="I81" s="20">
        <f>ROUND(G81*K81,2)</f>
        <v>45.35</v>
      </c>
      <c r="J81" s="22">
        <f t="shared" si="25"/>
        <v>1590.3</v>
      </c>
      <c r="K81" s="20">
        <v>0.77</v>
      </c>
      <c r="L81" s="22">
        <f t="shared" si="26"/>
        <v>1224.5309999999999</v>
      </c>
    </row>
    <row r="82" spans="1:12" ht="24" customHeight="1" outlineLevel="1" x14ac:dyDescent="0.15">
      <c r="A82" s="17"/>
      <c r="B82" s="17" t="s">
        <v>93</v>
      </c>
      <c r="C82" s="17"/>
      <c r="D82" s="17"/>
      <c r="E82" s="17"/>
      <c r="F82" s="18"/>
      <c r="G82" s="19"/>
      <c r="H82" s="17"/>
      <c r="I82" s="17">
        <f>SUBTOTAL(9,I79:I81)</f>
        <v>100.71</v>
      </c>
      <c r="J82" s="19">
        <f>SUBTOTAL(9,J79:J81)</f>
        <v>3566.6</v>
      </c>
      <c r="K82" s="17"/>
      <c r="L82" s="19">
        <f>SUBTOTAL(9,L79:L81)</f>
        <v>2746.2820000000002</v>
      </c>
    </row>
    <row r="83" spans="1:12" ht="24" customHeight="1" outlineLevel="2" x14ac:dyDescent="0.15">
      <c r="A83" s="20" t="s">
        <v>13</v>
      </c>
      <c r="B83" s="20" t="s">
        <v>94</v>
      </c>
      <c r="C83" s="20" t="s">
        <v>95</v>
      </c>
      <c r="D83" s="20" t="s">
        <v>96</v>
      </c>
      <c r="E83" s="20" t="s">
        <v>17</v>
      </c>
      <c r="F83" s="21">
        <v>9787040617405</v>
      </c>
      <c r="G83" s="22">
        <v>22</v>
      </c>
      <c r="H83" s="20">
        <v>35</v>
      </c>
      <c r="I83" s="20">
        <f t="shared" ref="I83:I92" si="27">ROUND(G83*K83,2)</f>
        <v>16.940000000000001</v>
      </c>
      <c r="J83" s="22">
        <f t="shared" ref="J83:J92" si="28">G83*H83</f>
        <v>770</v>
      </c>
      <c r="K83" s="20">
        <v>0.77</v>
      </c>
      <c r="L83" s="22">
        <f t="shared" ref="L83:L92" si="29">J83*K83</f>
        <v>592.9</v>
      </c>
    </row>
    <row r="84" spans="1:12" ht="24" customHeight="1" outlineLevel="2" x14ac:dyDescent="0.15">
      <c r="A84" s="20" t="s">
        <v>13</v>
      </c>
      <c r="B84" s="20" t="s">
        <v>94</v>
      </c>
      <c r="C84" s="20" t="s">
        <v>97</v>
      </c>
      <c r="D84" s="20" t="s">
        <v>96</v>
      </c>
      <c r="E84" s="20" t="s">
        <v>17</v>
      </c>
      <c r="F84" s="21">
        <v>9787040599039</v>
      </c>
      <c r="G84" s="22">
        <v>25</v>
      </c>
      <c r="H84" s="20">
        <v>35</v>
      </c>
      <c r="I84" s="20">
        <f t="shared" si="27"/>
        <v>25</v>
      </c>
      <c r="J84" s="22">
        <f t="shared" si="28"/>
        <v>875</v>
      </c>
      <c r="K84" s="20">
        <v>1</v>
      </c>
      <c r="L84" s="22">
        <f t="shared" si="29"/>
        <v>875</v>
      </c>
    </row>
    <row r="85" spans="1:12" ht="24" customHeight="1" outlineLevel="2" x14ac:dyDescent="0.15">
      <c r="A85" s="20" t="s">
        <v>13</v>
      </c>
      <c r="B85" s="20" t="s">
        <v>94</v>
      </c>
      <c r="C85" s="20" t="s">
        <v>98</v>
      </c>
      <c r="D85" s="20" t="s">
        <v>99</v>
      </c>
      <c r="E85" s="20" t="s">
        <v>17</v>
      </c>
      <c r="F85" s="21">
        <v>9787040619805</v>
      </c>
      <c r="G85" s="22">
        <v>49.8</v>
      </c>
      <c r="H85" s="20">
        <v>35</v>
      </c>
      <c r="I85" s="20">
        <f t="shared" si="27"/>
        <v>38.35</v>
      </c>
      <c r="J85" s="22">
        <f t="shared" si="28"/>
        <v>1743</v>
      </c>
      <c r="K85" s="20">
        <v>0.77</v>
      </c>
      <c r="L85" s="22">
        <f t="shared" si="29"/>
        <v>1342.11</v>
      </c>
    </row>
    <row r="86" spans="1:12" ht="24" customHeight="1" outlineLevel="2" x14ac:dyDescent="0.15">
      <c r="A86" s="20" t="s">
        <v>13</v>
      </c>
      <c r="B86" s="20" t="s">
        <v>94</v>
      </c>
      <c r="C86" s="20" t="s">
        <v>100</v>
      </c>
      <c r="D86" s="20" t="s">
        <v>96</v>
      </c>
      <c r="E86" s="20" t="s">
        <v>101</v>
      </c>
      <c r="F86" s="21">
        <v>9787040527834</v>
      </c>
      <c r="G86" s="22">
        <v>38.5</v>
      </c>
      <c r="H86" s="20">
        <v>35</v>
      </c>
      <c r="I86" s="20">
        <f t="shared" si="27"/>
        <v>29.65</v>
      </c>
      <c r="J86" s="22">
        <f t="shared" si="28"/>
        <v>1347.5</v>
      </c>
      <c r="K86" s="20">
        <v>0.77</v>
      </c>
      <c r="L86" s="22">
        <f t="shared" si="29"/>
        <v>1037.575</v>
      </c>
    </row>
    <row r="87" spans="1:12" ht="24" customHeight="1" outlineLevel="2" x14ac:dyDescent="0.15">
      <c r="A87" s="20" t="s">
        <v>13</v>
      </c>
      <c r="B87" s="20" t="s">
        <v>94</v>
      </c>
      <c r="C87" s="20" t="s">
        <v>102</v>
      </c>
      <c r="D87" s="20" t="s">
        <v>96</v>
      </c>
      <c r="E87" s="20" t="s">
        <v>101</v>
      </c>
      <c r="F87" s="21">
        <v>9787040644982</v>
      </c>
      <c r="G87" s="22">
        <v>47.5</v>
      </c>
      <c r="H87" s="20">
        <v>35</v>
      </c>
      <c r="I87" s="20">
        <f t="shared" si="27"/>
        <v>36.58</v>
      </c>
      <c r="J87" s="22">
        <f t="shared" si="28"/>
        <v>1662.5</v>
      </c>
      <c r="K87" s="20">
        <v>0.77</v>
      </c>
      <c r="L87" s="22">
        <f t="shared" si="29"/>
        <v>1280.125</v>
      </c>
    </row>
    <row r="88" spans="1:12" ht="24" customHeight="1" outlineLevel="2" x14ac:dyDescent="0.15">
      <c r="A88" s="20" t="s">
        <v>13</v>
      </c>
      <c r="B88" s="20" t="s">
        <v>94</v>
      </c>
      <c r="C88" s="20" t="s">
        <v>103</v>
      </c>
      <c r="D88" s="20" t="s">
        <v>96</v>
      </c>
      <c r="E88" s="20" t="s">
        <v>101</v>
      </c>
      <c r="F88" s="21">
        <v>9787040605594</v>
      </c>
      <c r="G88" s="22">
        <v>49.8</v>
      </c>
      <c r="H88" s="20">
        <v>35</v>
      </c>
      <c r="I88" s="20">
        <f t="shared" si="27"/>
        <v>38.35</v>
      </c>
      <c r="J88" s="22">
        <f t="shared" si="28"/>
        <v>1743</v>
      </c>
      <c r="K88" s="20">
        <v>0.77</v>
      </c>
      <c r="L88" s="22">
        <f t="shared" si="29"/>
        <v>1342.11</v>
      </c>
    </row>
    <row r="89" spans="1:12" ht="24" customHeight="1" outlineLevel="2" x14ac:dyDescent="0.15">
      <c r="A89" s="20" t="s">
        <v>13</v>
      </c>
      <c r="B89" s="20" t="s">
        <v>94</v>
      </c>
      <c r="C89" s="20" t="s">
        <v>104</v>
      </c>
      <c r="D89" s="20" t="s">
        <v>105</v>
      </c>
      <c r="E89" s="20" t="s">
        <v>106</v>
      </c>
      <c r="F89" s="21">
        <v>9787305252860</v>
      </c>
      <c r="G89" s="22">
        <v>49.8</v>
      </c>
      <c r="H89" s="20">
        <v>35</v>
      </c>
      <c r="I89" s="20">
        <f t="shared" si="27"/>
        <v>38.35</v>
      </c>
      <c r="J89" s="22">
        <f t="shared" si="28"/>
        <v>1743</v>
      </c>
      <c r="K89" s="20">
        <v>0.77</v>
      </c>
      <c r="L89" s="22">
        <f t="shared" si="29"/>
        <v>1342.11</v>
      </c>
    </row>
    <row r="90" spans="1:12" ht="24" customHeight="1" outlineLevel="2" x14ac:dyDescent="0.15">
      <c r="A90" s="20" t="s">
        <v>13</v>
      </c>
      <c r="B90" s="20" t="s">
        <v>94</v>
      </c>
      <c r="C90" s="20" t="s">
        <v>107</v>
      </c>
      <c r="D90" s="20" t="s">
        <v>108</v>
      </c>
      <c r="E90" s="20" t="s">
        <v>47</v>
      </c>
      <c r="F90" s="21">
        <v>9787115640703</v>
      </c>
      <c r="G90" s="22">
        <v>79.8</v>
      </c>
      <c r="H90" s="20">
        <v>35</v>
      </c>
      <c r="I90" s="20">
        <f t="shared" si="27"/>
        <v>61.45</v>
      </c>
      <c r="J90" s="22">
        <f t="shared" si="28"/>
        <v>2793</v>
      </c>
      <c r="K90" s="20">
        <v>0.77</v>
      </c>
      <c r="L90" s="22">
        <f t="shared" si="29"/>
        <v>2150.61</v>
      </c>
    </row>
    <row r="91" spans="1:12" ht="24" customHeight="1" outlineLevel="2" x14ac:dyDescent="0.15">
      <c r="A91" s="20" t="s">
        <v>13</v>
      </c>
      <c r="B91" s="20" t="s">
        <v>94</v>
      </c>
      <c r="C91" s="20" t="s">
        <v>109</v>
      </c>
      <c r="D91" s="20" t="s">
        <v>110</v>
      </c>
      <c r="E91" s="20" t="s">
        <v>111</v>
      </c>
      <c r="F91" s="21">
        <v>9787313330710</v>
      </c>
      <c r="G91" s="22">
        <v>59.8</v>
      </c>
      <c r="H91" s="20">
        <v>35</v>
      </c>
      <c r="I91" s="20">
        <f t="shared" si="27"/>
        <v>46.05</v>
      </c>
      <c r="J91" s="22">
        <f t="shared" si="28"/>
        <v>2093</v>
      </c>
      <c r="K91" s="20">
        <v>0.77</v>
      </c>
      <c r="L91" s="22">
        <f t="shared" si="29"/>
        <v>1611.61</v>
      </c>
    </row>
    <row r="92" spans="1:12" ht="24" customHeight="1" outlineLevel="2" x14ac:dyDescent="0.15">
      <c r="A92" s="20" t="s">
        <v>13</v>
      </c>
      <c r="B92" s="20" t="s">
        <v>94</v>
      </c>
      <c r="C92" s="20" t="s">
        <v>112</v>
      </c>
      <c r="D92" s="20" t="s">
        <v>113</v>
      </c>
      <c r="E92" s="20" t="s">
        <v>111</v>
      </c>
      <c r="F92" s="21">
        <v>9787313301666</v>
      </c>
      <c r="G92" s="22">
        <v>47</v>
      </c>
      <c r="H92" s="20">
        <v>35</v>
      </c>
      <c r="I92" s="20">
        <f t="shared" si="27"/>
        <v>36.19</v>
      </c>
      <c r="J92" s="22">
        <f t="shared" si="28"/>
        <v>1645</v>
      </c>
      <c r="K92" s="20">
        <v>0.77</v>
      </c>
      <c r="L92" s="22">
        <f t="shared" si="29"/>
        <v>1266.6500000000001</v>
      </c>
    </row>
    <row r="93" spans="1:12" ht="24" customHeight="1" outlineLevel="1" x14ac:dyDescent="0.15">
      <c r="A93" s="17"/>
      <c r="B93" s="17" t="s">
        <v>114</v>
      </c>
      <c r="C93" s="17"/>
      <c r="D93" s="17"/>
      <c r="E93" s="17"/>
      <c r="F93" s="18"/>
      <c r="G93" s="19"/>
      <c r="H93" s="17"/>
      <c r="I93" s="17">
        <f>SUBTOTAL(9,I83:I92)</f>
        <v>366.91</v>
      </c>
      <c r="J93" s="19">
        <f>SUBTOTAL(9,J83:J92)</f>
        <v>16415</v>
      </c>
      <c r="K93" s="17"/>
      <c r="L93" s="19">
        <f>SUBTOTAL(9,L83:L92)</f>
        <v>12840.8</v>
      </c>
    </row>
    <row r="94" spans="1:12" ht="21" customHeight="1" outlineLevel="2" x14ac:dyDescent="0.15">
      <c r="A94" s="20" t="s">
        <v>13</v>
      </c>
      <c r="B94" s="20" t="s">
        <v>115</v>
      </c>
      <c r="C94" s="20" t="s">
        <v>95</v>
      </c>
      <c r="D94" s="20" t="s">
        <v>96</v>
      </c>
      <c r="E94" s="20" t="s">
        <v>17</v>
      </c>
      <c r="F94" s="21">
        <v>9787040617405</v>
      </c>
      <c r="G94" s="22">
        <v>22</v>
      </c>
      <c r="H94" s="20">
        <v>34</v>
      </c>
      <c r="I94" s="20">
        <f t="shared" ref="I94:I105" si="30">ROUND(G94*K94,2)</f>
        <v>16.940000000000001</v>
      </c>
      <c r="J94" s="22">
        <f t="shared" ref="J94:J105" si="31">G94*H94</f>
        <v>748</v>
      </c>
      <c r="K94" s="20">
        <v>0.77</v>
      </c>
      <c r="L94" s="22">
        <f t="shared" ref="L94:L105" si="32">J94*K94</f>
        <v>575.96</v>
      </c>
    </row>
    <row r="95" spans="1:12" ht="21" customHeight="1" outlineLevel="2" x14ac:dyDescent="0.15">
      <c r="A95" s="20" t="s">
        <v>13</v>
      </c>
      <c r="B95" s="20" t="s">
        <v>115</v>
      </c>
      <c r="C95" s="20" t="s">
        <v>97</v>
      </c>
      <c r="D95" s="20" t="s">
        <v>96</v>
      </c>
      <c r="E95" s="20" t="s">
        <v>17</v>
      </c>
      <c r="F95" s="21">
        <v>9787040599039</v>
      </c>
      <c r="G95" s="22">
        <v>25</v>
      </c>
      <c r="H95" s="20">
        <v>34</v>
      </c>
      <c r="I95" s="20">
        <f t="shared" si="30"/>
        <v>25</v>
      </c>
      <c r="J95" s="22">
        <f t="shared" si="31"/>
        <v>850</v>
      </c>
      <c r="K95" s="20">
        <v>1</v>
      </c>
      <c r="L95" s="22">
        <f t="shared" si="32"/>
        <v>850</v>
      </c>
    </row>
    <row r="96" spans="1:12" ht="21" customHeight="1" outlineLevel="2" x14ac:dyDescent="0.15">
      <c r="A96" s="20" t="s">
        <v>13</v>
      </c>
      <c r="B96" s="20" t="s">
        <v>115</v>
      </c>
      <c r="C96" s="20" t="s">
        <v>116</v>
      </c>
      <c r="D96" s="20" t="s">
        <v>117</v>
      </c>
      <c r="E96" s="20" t="s">
        <v>17</v>
      </c>
      <c r="F96" s="21">
        <v>9787040623307</v>
      </c>
      <c r="G96" s="22">
        <v>45</v>
      </c>
      <c r="H96" s="20">
        <v>34</v>
      </c>
      <c r="I96" s="20">
        <f t="shared" si="30"/>
        <v>34.65</v>
      </c>
      <c r="J96" s="22">
        <f t="shared" si="31"/>
        <v>1530</v>
      </c>
      <c r="K96" s="20">
        <v>0.77</v>
      </c>
      <c r="L96" s="22">
        <f t="shared" si="32"/>
        <v>1178.0999999999999</v>
      </c>
    </row>
    <row r="97" spans="1:12" ht="21" customHeight="1" outlineLevel="2" x14ac:dyDescent="0.15">
      <c r="A97" s="20" t="s">
        <v>13</v>
      </c>
      <c r="B97" s="20" t="s">
        <v>115</v>
      </c>
      <c r="C97" s="20" t="s">
        <v>100</v>
      </c>
      <c r="D97" s="20" t="s">
        <v>96</v>
      </c>
      <c r="E97" s="20" t="s">
        <v>101</v>
      </c>
      <c r="F97" s="21">
        <v>9787040527834</v>
      </c>
      <c r="G97" s="22">
        <v>38.5</v>
      </c>
      <c r="H97" s="20">
        <v>32</v>
      </c>
      <c r="I97" s="20">
        <f t="shared" si="30"/>
        <v>29.65</v>
      </c>
      <c r="J97" s="22">
        <f t="shared" si="31"/>
        <v>1232</v>
      </c>
      <c r="K97" s="20">
        <v>0.77</v>
      </c>
      <c r="L97" s="22">
        <f t="shared" si="32"/>
        <v>948.64</v>
      </c>
    </row>
    <row r="98" spans="1:12" ht="21" customHeight="1" outlineLevel="2" x14ac:dyDescent="0.15">
      <c r="A98" s="20" t="s">
        <v>13</v>
      </c>
      <c r="B98" s="20" t="s">
        <v>115</v>
      </c>
      <c r="C98" s="20" t="s">
        <v>102</v>
      </c>
      <c r="D98" s="20" t="s">
        <v>96</v>
      </c>
      <c r="E98" s="20" t="s">
        <v>101</v>
      </c>
      <c r="F98" s="21">
        <v>9787040644982</v>
      </c>
      <c r="G98" s="22">
        <v>47.5</v>
      </c>
      <c r="H98" s="20">
        <v>32</v>
      </c>
      <c r="I98" s="20">
        <f t="shared" si="30"/>
        <v>36.58</v>
      </c>
      <c r="J98" s="22">
        <f t="shared" si="31"/>
        <v>1520</v>
      </c>
      <c r="K98" s="20">
        <v>0.77</v>
      </c>
      <c r="L98" s="22">
        <f t="shared" si="32"/>
        <v>1170.4000000000001</v>
      </c>
    </row>
    <row r="99" spans="1:12" ht="21" customHeight="1" outlineLevel="2" x14ac:dyDescent="0.15">
      <c r="A99" s="20" t="s">
        <v>13</v>
      </c>
      <c r="B99" s="20" t="s">
        <v>115</v>
      </c>
      <c r="C99" s="20" t="s">
        <v>103</v>
      </c>
      <c r="D99" s="20" t="s">
        <v>96</v>
      </c>
      <c r="E99" s="20" t="s">
        <v>101</v>
      </c>
      <c r="F99" s="21">
        <v>9787040605594</v>
      </c>
      <c r="G99" s="22">
        <v>49.8</v>
      </c>
      <c r="H99" s="20">
        <v>32</v>
      </c>
      <c r="I99" s="20">
        <f t="shared" si="30"/>
        <v>38.35</v>
      </c>
      <c r="J99" s="22">
        <f t="shared" si="31"/>
        <v>1593.6</v>
      </c>
      <c r="K99" s="20">
        <v>0.77</v>
      </c>
      <c r="L99" s="22">
        <f t="shared" si="32"/>
        <v>1227.0719999999999</v>
      </c>
    </row>
    <row r="100" spans="1:12" ht="21" customHeight="1" outlineLevel="2" x14ac:dyDescent="0.15">
      <c r="A100" s="20" t="s">
        <v>13</v>
      </c>
      <c r="B100" s="20" t="s">
        <v>115</v>
      </c>
      <c r="C100" s="20" t="s">
        <v>118</v>
      </c>
      <c r="D100" s="20" t="s">
        <v>119</v>
      </c>
      <c r="E100" s="20" t="s">
        <v>120</v>
      </c>
      <c r="F100" s="21">
        <v>9787549981229</v>
      </c>
      <c r="G100" s="22">
        <v>29.8</v>
      </c>
      <c r="H100" s="20">
        <v>34</v>
      </c>
      <c r="I100" s="20">
        <f t="shared" si="30"/>
        <v>22.95</v>
      </c>
      <c r="J100" s="22">
        <f t="shared" si="31"/>
        <v>1013.2</v>
      </c>
      <c r="K100" s="20">
        <v>0.77</v>
      </c>
      <c r="L100" s="22">
        <f t="shared" si="32"/>
        <v>780.16399999999999</v>
      </c>
    </row>
    <row r="101" spans="1:12" ht="21" customHeight="1" outlineLevel="2" x14ac:dyDescent="0.15">
      <c r="A101" s="20" t="s">
        <v>13</v>
      </c>
      <c r="B101" s="20" t="s">
        <v>115</v>
      </c>
      <c r="C101" s="20" t="s">
        <v>104</v>
      </c>
      <c r="D101" s="20" t="s">
        <v>105</v>
      </c>
      <c r="E101" s="20" t="s">
        <v>106</v>
      </c>
      <c r="F101" s="21">
        <v>9787305252860</v>
      </c>
      <c r="G101" s="22">
        <v>49.8</v>
      </c>
      <c r="H101" s="20">
        <v>34</v>
      </c>
      <c r="I101" s="20">
        <f t="shared" si="30"/>
        <v>38.35</v>
      </c>
      <c r="J101" s="22">
        <f t="shared" si="31"/>
        <v>1693.2</v>
      </c>
      <c r="K101" s="20">
        <v>0.77</v>
      </c>
      <c r="L101" s="22">
        <f t="shared" si="32"/>
        <v>1303.7639999999999</v>
      </c>
    </row>
    <row r="102" spans="1:12" ht="21" customHeight="1" outlineLevel="2" x14ac:dyDescent="0.15">
      <c r="A102" s="20" t="s">
        <v>13</v>
      </c>
      <c r="B102" s="20" t="s">
        <v>115</v>
      </c>
      <c r="C102" s="20" t="s">
        <v>109</v>
      </c>
      <c r="D102" s="20" t="s">
        <v>110</v>
      </c>
      <c r="E102" s="20" t="s">
        <v>111</v>
      </c>
      <c r="F102" s="21">
        <v>9787313330710</v>
      </c>
      <c r="G102" s="22">
        <v>59.8</v>
      </c>
      <c r="H102" s="20">
        <v>34</v>
      </c>
      <c r="I102" s="20">
        <f t="shared" si="30"/>
        <v>46.05</v>
      </c>
      <c r="J102" s="22">
        <f t="shared" si="31"/>
        <v>2033.2</v>
      </c>
      <c r="K102" s="20">
        <v>0.77</v>
      </c>
      <c r="L102" s="22">
        <f t="shared" si="32"/>
        <v>1565.5640000000001</v>
      </c>
    </row>
    <row r="103" spans="1:12" ht="21" customHeight="1" outlineLevel="2" x14ac:dyDescent="0.15">
      <c r="A103" s="20" t="s">
        <v>13</v>
      </c>
      <c r="B103" s="20" t="s">
        <v>115</v>
      </c>
      <c r="C103" s="20" t="s">
        <v>112</v>
      </c>
      <c r="D103" s="20" t="s">
        <v>113</v>
      </c>
      <c r="E103" s="20" t="s">
        <v>111</v>
      </c>
      <c r="F103" s="21">
        <v>9787313301666</v>
      </c>
      <c r="G103" s="22">
        <v>47</v>
      </c>
      <c r="H103" s="20">
        <v>34</v>
      </c>
      <c r="I103" s="20">
        <f t="shared" si="30"/>
        <v>36.19</v>
      </c>
      <c r="J103" s="22">
        <f t="shared" si="31"/>
        <v>1598</v>
      </c>
      <c r="K103" s="20">
        <v>0.77</v>
      </c>
      <c r="L103" s="22">
        <f t="shared" si="32"/>
        <v>1230.46</v>
      </c>
    </row>
    <row r="104" spans="1:12" ht="21" customHeight="1" outlineLevel="2" x14ac:dyDescent="0.15">
      <c r="A104" s="20" t="s">
        <v>13</v>
      </c>
      <c r="B104" s="20" t="s">
        <v>115</v>
      </c>
      <c r="C104" s="20" t="s">
        <v>121</v>
      </c>
      <c r="D104" s="20" t="s">
        <v>122</v>
      </c>
      <c r="E104" s="20" t="s">
        <v>37</v>
      </c>
      <c r="F104" s="21">
        <v>9787565727672</v>
      </c>
      <c r="G104" s="22">
        <v>56</v>
      </c>
      <c r="H104" s="20">
        <v>34</v>
      </c>
      <c r="I104" s="20">
        <f t="shared" si="30"/>
        <v>43.12</v>
      </c>
      <c r="J104" s="22">
        <f t="shared" si="31"/>
        <v>1904</v>
      </c>
      <c r="K104" s="20">
        <v>0.77</v>
      </c>
      <c r="L104" s="22">
        <f t="shared" si="32"/>
        <v>1466.08</v>
      </c>
    </row>
    <row r="105" spans="1:12" ht="21" customHeight="1" outlineLevel="2" x14ac:dyDescent="0.15">
      <c r="A105" s="20" t="s">
        <v>13</v>
      </c>
      <c r="B105" s="20" t="s">
        <v>115</v>
      </c>
      <c r="C105" s="20" t="s">
        <v>123</v>
      </c>
      <c r="D105" s="20" t="s">
        <v>124</v>
      </c>
      <c r="E105" s="20" t="s">
        <v>125</v>
      </c>
      <c r="F105" s="21">
        <v>9787568902809</v>
      </c>
      <c r="G105" s="22">
        <v>38</v>
      </c>
      <c r="H105" s="20">
        <v>34</v>
      </c>
      <c r="I105" s="20">
        <f t="shared" si="30"/>
        <v>29.26</v>
      </c>
      <c r="J105" s="22">
        <f t="shared" si="31"/>
        <v>1292</v>
      </c>
      <c r="K105" s="20">
        <v>0.77</v>
      </c>
      <c r="L105" s="22">
        <f t="shared" si="32"/>
        <v>994.84</v>
      </c>
    </row>
    <row r="106" spans="1:12" ht="24" customHeight="1" outlineLevel="1" x14ac:dyDescent="0.15">
      <c r="A106" s="17"/>
      <c r="B106" s="17" t="s">
        <v>126</v>
      </c>
      <c r="C106" s="17"/>
      <c r="D106" s="17"/>
      <c r="E106" s="17"/>
      <c r="F106" s="18"/>
      <c r="G106" s="19"/>
      <c r="H106" s="17"/>
      <c r="I106" s="17">
        <f>SUBTOTAL(9,I94:I105)</f>
        <v>397.09</v>
      </c>
      <c r="J106" s="19">
        <f>SUBTOTAL(9,J94:J105)</f>
        <v>17007.2</v>
      </c>
      <c r="K106" s="17"/>
      <c r="L106" s="19">
        <f>SUBTOTAL(9,L94:L105)</f>
        <v>13291.044</v>
      </c>
    </row>
    <row r="107" spans="1:12" ht="20.25" customHeight="1" outlineLevel="2" x14ac:dyDescent="0.15">
      <c r="A107" s="20" t="s">
        <v>13</v>
      </c>
      <c r="B107" s="20" t="s">
        <v>127</v>
      </c>
      <c r="C107" s="20" t="s">
        <v>95</v>
      </c>
      <c r="D107" s="20" t="s">
        <v>96</v>
      </c>
      <c r="E107" s="20" t="s">
        <v>17</v>
      </c>
      <c r="F107" s="21">
        <v>9787040617405</v>
      </c>
      <c r="G107" s="22">
        <v>22</v>
      </c>
      <c r="H107" s="20">
        <v>35</v>
      </c>
      <c r="I107" s="20">
        <f t="shared" ref="I107:I118" si="33">ROUND(G107*K107,2)</f>
        <v>16.940000000000001</v>
      </c>
      <c r="J107" s="22">
        <f t="shared" ref="J107:J118" si="34">G107*H107</f>
        <v>770</v>
      </c>
      <c r="K107" s="20">
        <v>0.77</v>
      </c>
      <c r="L107" s="22">
        <f t="shared" ref="L107:L118" si="35">J107*K107</f>
        <v>592.9</v>
      </c>
    </row>
    <row r="108" spans="1:12" ht="20.25" customHeight="1" outlineLevel="2" x14ac:dyDescent="0.15">
      <c r="A108" s="20" t="s">
        <v>13</v>
      </c>
      <c r="B108" s="20" t="s">
        <v>127</v>
      </c>
      <c r="C108" s="20" t="s">
        <v>97</v>
      </c>
      <c r="D108" s="20" t="s">
        <v>96</v>
      </c>
      <c r="E108" s="20" t="s">
        <v>17</v>
      </c>
      <c r="F108" s="21">
        <v>9787040599039</v>
      </c>
      <c r="G108" s="22">
        <v>25</v>
      </c>
      <c r="H108" s="20">
        <v>35</v>
      </c>
      <c r="I108" s="20">
        <f t="shared" si="33"/>
        <v>25</v>
      </c>
      <c r="J108" s="22">
        <f t="shared" si="34"/>
        <v>875</v>
      </c>
      <c r="K108" s="20">
        <v>1</v>
      </c>
      <c r="L108" s="22">
        <f t="shared" si="35"/>
        <v>875</v>
      </c>
    </row>
    <row r="109" spans="1:12" ht="20.25" customHeight="1" outlineLevel="2" x14ac:dyDescent="0.15">
      <c r="A109" s="20" t="s">
        <v>13</v>
      </c>
      <c r="B109" s="20" t="s">
        <v>127</v>
      </c>
      <c r="C109" s="20" t="s">
        <v>116</v>
      </c>
      <c r="D109" s="20" t="s">
        <v>117</v>
      </c>
      <c r="E109" s="20" t="s">
        <v>17</v>
      </c>
      <c r="F109" s="21">
        <v>9787040623307</v>
      </c>
      <c r="G109" s="22">
        <v>45</v>
      </c>
      <c r="H109" s="20">
        <v>35</v>
      </c>
      <c r="I109" s="20">
        <f t="shared" si="33"/>
        <v>34.65</v>
      </c>
      <c r="J109" s="22">
        <f t="shared" si="34"/>
        <v>1575</v>
      </c>
      <c r="K109" s="20">
        <v>0.77</v>
      </c>
      <c r="L109" s="22">
        <f t="shared" si="35"/>
        <v>1212.75</v>
      </c>
    </row>
    <row r="110" spans="1:12" ht="20.25" customHeight="1" outlineLevel="2" x14ac:dyDescent="0.15">
      <c r="A110" s="20" t="s">
        <v>13</v>
      </c>
      <c r="B110" s="20" t="s">
        <v>127</v>
      </c>
      <c r="C110" s="20" t="s">
        <v>100</v>
      </c>
      <c r="D110" s="20" t="s">
        <v>96</v>
      </c>
      <c r="E110" s="20" t="s">
        <v>101</v>
      </c>
      <c r="F110" s="21">
        <v>9787040527834</v>
      </c>
      <c r="G110" s="22">
        <v>38.5</v>
      </c>
      <c r="H110" s="20">
        <v>32</v>
      </c>
      <c r="I110" s="20">
        <f t="shared" si="33"/>
        <v>29.65</v>
      </c>
      <c r="J110" s="22">
        <f t="shared" si="34"/>
        <v>1232</v>
      </c>
      <c r="K110" s="20">
        <v>0.77</v>
      </c>
      <c r="L110" s="22">
        <f t="shared" si="35"/>
        <v>948.64</v>
      </c>
    </row>
    <row r="111" spans="1:12" ht="20.25" customHeight="1" outlineLevel="2" x14ac:dyDescent="0.15">
      <c r="A111" s="20" t="s">
        <v>13</v>
      </c>
      <c r="B111" s="20" t="s">
        <v>127</v>
      </c>
      <c r="C111" s="20" t="s">
        <v>102</v>
      </c>
      <c r="D111" s="20" t="s">
        <v>96</v>
      </c>
      <c r="E111" s="20" t="s">
        <v>101</v>
      </c>
      <c r="F111" s="21">
        <v>9787040644982</v>
      </c>
      <c r="G111" s="22">
        <v>47.5</v>
      </c>
      <c r="H111" s="20">
        <v>32</v>
      </c>
      <c r="I111" s="20">
        <f t="shared" si="33"/>
        <v>36.58</v>
      </c>
      <c r="J111" s="22">
        <f t="shared" si="34"/>
        <v>1520</v>
      </c>
      <c r="K111" s="20">
        <v>0.77</v>
      </c>
      <c r="L111" s="22">
        <f t="shared" si="35"/>
        <v>1170.4000000000001</v>
      </c>
    </row>
    <row r="112" spans="1:12" ht="20.25" customHeight="1" outlineLevel="2" x14ac:dyDescent="0.15">
      <c r="A112" s="20" t="s">
        <v>13</v>
      </c>
      <c r="B112" s="20" t="s">
        <v>127</v>
      </c>
      <c r="C112" s="20" t="s">
        <v>103</v>
      </c>
      <c r="D112" s="20" t="s">
        <v>96</v>
      </c>
      <c r="E112" s="20" t="s">
        <v>101</v>
      </c>
      <c r="F112" s="21">
        <v>9787040605594</v>
      </c>
      <c r="G112" s="22">
        <v>49.8</v>
      </c>
      <c r="H112" s="20">
        <v>32</v>
      </c>
      <c r="I112" s="20">
        <f t="shared" si="33"/>
        <v>38.35</v>
      </c>
      <c r="J112" s="22">
        <f t="shared" si="34"/>
        <v>1593.6</v>
      </c>
      <c r="K112" s="20">
        <v>0.77</v>
      </c>
      <c r="L112" s="22">
        <f t="shared" si="35"/>
        <v>1227.0719999999999</v>
      </c>
    </row>
    <row r="113" spans="1:12" ht="20.25" customHeight="1" outlineLevel="2" x14ac:dyDescent="0.15">
      <c r="A113" s="20" t="s">
        <v>13</v>
      </c>
      <c r="B113" s="20" t="s">
        <v>127</v>
      </c>
      <c r="C113" s="20" t="s">
        <v>118</v>
      </c>
      <c r="D113" s="20" t="s">
        <v>119</v>
      </c>
      <c r="E113" s="20" t="s">
        <v>120</v>
      </c>
      <c r="F113" s="21">
        <v>9787549981229</v>
      </c>
      <c r="G113" s="22">
        <v>29.8</v>
      </c>
      <c r="H113" s="20">
        <v>35</v>
      </c>
      <c r="I113" s="20">
        <f t="shared" si="33"/>
        <v>22.95</v>
      </c>
      <c r="J113" s="22">
        <f t="shared" si="34"/>
        <v>1043</v>
      </c>
      <c r="K113" s="20">
        <v>0.77</v>
      </c>
      <c r="L113" s="22">
        <f t="shared" si="35"/>
        <v>803.11</v>
      </c>
    </row>
    <row r="114" spans="1:12" ht="20.25" customHeight="1" outlineLevel="2" x14ac:dyDescent="0.15">
      <c r="A114" s="20" t="s">
        <v>13</v>
      </c>
      <c r="B114" s="20" t="s">
        <v>127</v>
      </c>
      <c r="C114" s="20" t="s">
        <v>104</v>
      </c>
      <c r="D114" s="20" t="s">
        <v>105</v>
      </c>
      <c r="E114" s="20" t="s">
        <v>106</v>
      </c>
      <c r="F114" s="21">
        <v>9787305252860</v>
      </c>
      <c r="G114" s="22">
        <v>49.8</v>
      </c>
      <c r="H114" s="20">
        <v>35</v>
      </c>
      <c r="I114" s="20">
        <f t="shared" si="33"/>
        <v>38.35</v>
      </c>
      <c r="J114" s="22">
        <f t="shared" si="34"/>
        <v>1743</v>
      </c>
      <c r="K114" s="20">
        <v>0.77</v>
      </c>
      <c r="L114" s="22">
        <f t="shared" si="35"/>
        <v>1342.11</v>
      </c>
    </row>
    <row r="115" spans="1:12" ht="20.25" customHeight="1" outlineLevel="2" x14ac:dyDescent="0.15">
      <c r="A115" s="20" t="s">
        <v>13</v>
      </c>
      <c r="B115" s="20" t="s">
        <v>127</v>
      </c>
      <c r="C115" s="20" t="s">
        <v>109</v>
      </c>
      <c r="D115" s="20" t="s">
        <v>110</v>
      </c>
      <c r="E115" s="20" t="s">
        <v>111</v>
      </c>
      <c r="F115" s="21">
        <v>9787313330710</v>
      </c>
      <c r="G115" s="22">
        <v>59.8</v>
      </c>
      <c r="H115" s="20">
        <v>35</v>
      </c>
      <c r="I115" s="20">
        <f t="shared" si="33"/>
        <v>46.05</v>
      </c>
      <c r="J115" s="22">
        <f t="shared" si="34"/>
        <v>2093</v>
      </c>
      <c r="K115" s="20">
        <v>0.77</v>
      </c>
      <c r="L115" s="22">
        <f t="shared" si="35"/>
        <v>1611.61</v>
      </c>
    </row>
    <row r="116" spans="1:12" ht="20.25" customHeight="1" outlineLevel="2" x14ac:dyDescent="0.15">
      <c r="A116" s="20" t="s">
        <v>13</v>
      </c>
      <c r="B116" s="20" t="s">
        <v>127</v>
      </c>
      <c r="C116" s="20" t="s">
        <v>112</v>
      </c>
      <c r="D116" s="20" t="s">
        <v>113</v>
      </c>
      <c r="E116" s="20" t="s">
        <v>111</v>
      </c>
      <c r="F116" s="21">
        <v>9787313301666</v>
      </c>
      <c r="G116" s="22">
        <v>47</v>
      </c>
      <c r="H116" s="20">
        <v>35</v>
      </c>
      <c r="I116" s="20">
        <f t="shared" si="33"/>
        <v>36.19</v>
      </c>
      <c r="J116" s="22">
        <f t="shared" si="34"/>
        <v>1645</v>
      </c>
      <c r="K116" s="20">
        <v>0.77</v>
      </c>
      <c r="L116" s="22">
        <f t="shared" si="35"/>
        <v>1266.6500000000001</v>
      </c>
    </row>
    <row r="117" spans="1:12" ht="20.25" customHeight="1" outlineLevel="2" x14ac:dyDescent="0.15">
      <c r="A117" s="20" t="s">
        <v>13</v>
      </c>
      <c r="B117" s="20" t="s">
        <v>127</v>
      </c>
      <c r="C117" s="20" t="s">
        <v>121</v>
      </c>
      <c r="D117" s="20" t="s">
        <v>122</v>
      </c>
      <c r="E117" s="20" t="s">
        <v>37</v>
      </c>
      <c r="F117" s="21">
        <v>9787565727672</v>
      </c>
      <c r="G117" s="22">
        <v>56</v>
      </c>
      <c r="H117" s="20">
        <v>35</v>
      </c>
      <c r="I117" s="20">
        <f t="shared" si="33"/>
        <v>43.12</v>
      </c>
      <c r="J117" s="22">
        <f t="shared" si="34"/>
        <v>1960</v>
      </c>
      <c r="K117" s="20">
        <v>0.77</v>
      </c>
      <c r="L117" s="22">
        <f t="shared" si="35"/>
        <v>1509.2</v>
      </c>
    </row>
    <row r="118" spans="1:12" ht="20.25" customHeight="1" outlineLevel="2" x14ac:dyDescent="0.15">
      <c r="A118" s="20" t="s">
        <v>13</v>
      </c>
      <c r="B118" s="20" t="s">
        <v>127</v>
      </c>
      <c r="C118" s="20" t="s">
        <v>123</v>
      </c>
      <c r="D118" s="20" t="s">
        <v>124</v>
      </c>
      <c r="E118" s="20" t="s">
        <v>125</v>
      </c>
      <c r="F118" s="21">
        <v>9787568902809</v>
      </c>
      <c r="G118" s="22">
        <v>38</v>
      </c>
      <c r="H118" s="20">
        <v>35</v>
      </c>
      <c r="I118" s="20">
        <f t="shared" si="33"/>
        <v>29.26</v>
      </c>
      <c r="J118" s="22">
        <f t="shared" si="34"/>
        <v>1330</v>
      </c>
      <c r="K118" s="20">
        <v>0.77</v>
      </c>
      <c r="L118" s="22">
        <f t="shared" si="35"/>
        <v>1024.0999999999999</v>
      </c>
    </row>
    <row r="119" spans="1:12" ht="24" customHeight="1" outlineLevel="1" x14ac:dyDescent="0.15">
      <c r="A119" s="17"/>
      <c r="B119" s="17" t="s">
        <v>128</v>
      </c>
      <c r="C119" s="17"/>
      <c r="D119" s="17"/>
      <c r="E119" s="17"/>
      <c r="F119" s="18"/>
      <c r="G119" s="19"/>
      <c r="H119" s="17"/>
      <c r="I119" s="17">
        <f>SUBTOTAL(9,I107:I118)</f>
        <v>397.09</v>
      </c>
      <c r="J119" s="19">
        <f>SUBTOTAL(9,J107:J118)</f>
        <v>17379.599999999999</v>
      </c>
      <c r="K119" s="17"/>
      <c r="L119" s="19">
        <f>SUBTOTAL(9,L107:L118)</f>
        <v>13583.541999999999</v>
      </c>
    </row>
    <row r="120" spans="1:12" ht="24" customHeight="1" outlineLevel="2" x14ac:dyDescent="0.15">
      <c r="A120" s="20" t="s">
        <v>13</v>
      </c>
      <c r="B120" s="20" t="s">
        <v>129</v>
      </c>
      <c r="C120" s="20" t="s">
        <v>95</v>
      </c>
      <c r="D120" s="20" t="s">
        <v>96</v>
      </c>
      <c r="E120" s="20" t="s">
        <v>17</v>
      </c>
      <c r="F120" s="21">
        <v>9787040617405</v>
      </c>
      <c r="G120" s="22">
        <v>22</v>
      </c>
      <c r="H120" s="20">
        <v>40</v>
      </c>
      <c r="I120" s="20">
        <f t="shared" ref="I120:I130" si="36">ROUND(G120*K120,2)</f>
        <v>16.940000000000001</v>
      </c>
      <c r="J120" s="22">
        <f t="shared" ref="J120:J130" si="37">G120*H120</f>
        <v>880</v>
      </c>
      <c r="K120" s="20">
        <v>0.77</v>
      </c>
      <c r="L120" s="22">
        <f t="shared" ref="L120:L130" si="38">J120*K120</f>
        <v>677.6</v>
      </c>
    </row>
    <row r="121" spans="1:12" ht="24" customHeight="1" outlineLevel="2" x14ac:dyDescent="0.15">
      <c r="A121" s="20" t="s">
        <v>13</v>
      </c>
      <c r="B121" s="20" t="s">
        <v>129</v>
      </c>
      <c r="C121" s="20" t="s">
        <v>97</v>
      </c>
      <c r="D121" s="20" t="s">
        <v>96</v>
      </c>
      <c r="E121" s="20" t="s">
        <v>17</v>
      </c>
      <c r="F121" s="21">
        <v>9787040599039</v>
      </c>
      <c r="G121" s="22">
        <v>25</v>
      </c>
      <c r="H121" s="20">
        <v>40</v>
      </c>
      <c r="I121" s="20">
        <f t="shared" si="36"/>
        <v>25</v>
      </c>
      <c r="J121" s="22">
        <f t="shared" si="37"/>
        <v>1000</v>
      </c>
      <c r="K121" s="20">
        <v>1</v>
      </c>
      <c r="L121" s="22">
        <f t="shared" si="38"/>
        <v>1000</v>
      </c>
    </row>
    <row r="122" spans="1:12" ht="24" customHeight="1" outlineLevel="2" x14ac:dyDescent="0.15">
      <c r="A122" s="20" t="s">
        <v>13</v>
      </c>
      <c r="B122" s="20" t="s">
        <v>129</v>
      </c>
      <c r="C122" s="20" t="s">
        <v>100</v>
      </c>
      <c r="D122" s="20" t="s">
        <v>96</v>
      </c>
      <c r="E122" s="20" t="s">
        <v>101</v>
      </c>
      <c r="F122" s="21">
        <v>9787040527834</v>
      </c>
      <c r="G122" s="22">
        <v>38.5</v>
      </c>
      <c r="H122" s="20">
        <v>39</v>
      </c>
      <c r="I122" s="20">
        <f t="shared" si="36"/>
        <v>29.65</v>
      </c>
      <c r="J122" s="22">
        <f t="shared" si="37"/>
        <v>1501.5</v>
      </c>
      <c r="K122" s="20">
        <v>0.77</v>
      </c>
      <c r="L122" s="22">
        <f t="shared" si="38"/>
        <v>1156.155</v>
      </c>
    </row>
    <row r="123" spans="1:12" ht="24" customHeight="1" outlineLevel="2" x14ac:dyDescent="0.15">
      <c r="A123" s="20" t="s">
        <v>13</v>
      </c>
      <c r="B123" s="20" t="s">
        <v>129</v>
      </c>
      <c r="C123" s="20" t="s">
        <v>102</v>
      </c>
      <c r="D123" s="20" t="s">
        <v>96</v>
      </c>
      <c r="E123" s="20" t="s">
        <v>101</v>
      </c>
      <c r="F123" s="21">
        <v>9787040644982</v>
      </c>
      <c r="G123" s="22">
        <v>47.5</v>
      </c>
      <c r="H123" s="20">
        <v>39</v>
      </c>
      <c r="I123" s="20">
        <f t="shared" si="36"/>
        <v>36.58</v>
      </c>
      <c r="J123" s="22">
        <f t="shared" si="37"/>
        <v>1852.5</v>
      </c>
      <c r="K123" s="20">
        <v>0.77</v>
      </c>
      <c r="L123" s="22">
        <f t="shared" si="38"/>
        <v>1426.425</v>
      </c>
    </row>
    <row r="124" spans="1:12" ht="24" customHeight="1" outlineLevel="2" x14ac:dyDescent="0.15">
      <c r="A124" s="20" t="s">
        <v>13</v>
      </c>
      <c r="B124" s="20" t="s">
        <v>129</v>
      </c>
      <c r="C124" s="20" t="s">
        <v>103</v>
      </c>
      <c r="D124" s="20" t="s">
        <v>96</v>
      </c>
      <c r="E124" s="20" t="s">
        <v>101</v>
      </c>
      <c r="F124" s="21">
        <v>9787040605594</v>
      </c>
      <c r="G124" s="22">
        <v>49.8</v>
      </c>
      <c r="H124" s="20">
        <v>39</v>
      </c>
      <c r="I124" s="20">
        <f t="shared" si="36"/>
        <v>38.35</v>
      </c>
      <c r="J124" s="22">
        <f t="shared" si="37"/>
        <v>1942.2</v>
      </c>
      <c r="K124" s="20">
        <v>0.77</v>
      </c>
      <c r="L124" s="22">
        <f t="shared" si="38"/>
        <v>1495.4939999999999</v>
      </c>
    </row>
    <row r="125" spans="1:12" ht="24" customHeight="1" outlineLevel="2" x14ac:dyDescent="0.15">
      <c r="A125" s="20" t="s">
        <v>13</v>
      </c>
      <c r="B125" s="20" t="s">
        <v>129</v>
      </c>
      <c r="C125" s="20" t="s">
        <v>104</v>
      </c>
      <c r="D125" s="20" t="s">
        <v>105</v>
      </c>
      <c r="E125" s="20" t="s">
        <v>106</v>
      </c>
      <c r="F125" s="21">
        <v>9787305252860</v>
      </c>
      <c r="G125" s="22">
        <v>49.8</v>
      </c>
      <c r="H125" s="20">
        <v>40</v>
      </c>
      <c r="I125" s="20">
        <f t="shared" si="36"/>
        <v>38.35</v>
      </c>
      <c r="J125" s="22">
        <f t="shared" si="37"/>
        <v>1992</v>
      </c>
      <c r="K125" s="20">
        <v>0.77</v>
      </c>
      <c r="L125" s="22">
        <f t="shared" si="38"/>
        <v>1533.84</v>
      </c>
    </row>
    <row r="126" spans="1:12" ht="24" customHeight="1" outlineLevel="2" x14ac:dyDescent="0.15">
      <c r="A126" s="20" t="s">
        <v>13</v>
      </c>
      <c r="B126" s="20" t="s">
        <v>129</v>
      </c>
      <c r="C126" s="20" t="s">
        <v>130</v>
      </c>
      <c r="D126" s="20" t="s">
        <v>131</v>
      </c>
      <c r="E126" s="20" t="s">
        <v>26</v>
      </c>
      <c r="F126" s="21">
        <v>9787302647522</v>
      </c>
      <c r="G126" s="22">
        <v>69</v>
      </c>
      <c r="H126" s="20">
        <v>40</v>
      </c>
      <c r="I126" s="20">
        <f t="shared" si="36"/>
        <v>53.13</v>
      </c>
      <c r="J126" s="22">
        <f t="shared" si="37"/>
        <v>2760</v>
      </c>
      <c r="K126" s="20">
        <v>0.77</v>
      </c>
      <c r="L126" s="22">
        <f t="shared" si="38"/>
        <v>2125.1999999999998</v>
      </c>
    </row>
    <row r="127" spans="1:12" ht="24" customHeight="1" outlineLevel="2" x14ac:dyDescent="0.15">
      <c r="A127" s="20" t="s">
        <v>13</v>
      </c>
      <c r="B127" s="20" t="s">
        <v>129</v>
      </c>
      <c r="C127" s="20" t="s">
        <v>132</v>
      </c>
      <c r="D127" s="20" t="s">
        <v>108</v>
      </c>
      <c r="E127" s="20" t="s">
        <v>47</v>
      </c>
      <c r="F127" s="21">
        <v>9787115637468</v>
      </c>
      <c r="G127" s="22">
        <v>59.8</v>
      </c>
      <c r="H127" s="20">
        <v>40</v>
      </c>
      <c r="I127" s="20">
        <f t="shared" si="36"/>
        <v>46.05</v>
      </c>
      <c r="J127" s="22">
        <f t="shared" si="37"/>
        <v>2392</v>
      </c>
      <c r="K127" s="20">
        <v>0.77</v>
      </c>
      <c r="L127" s="22">
        <f t="shared" si="38"/>
        <v>1841.84</v>
      </c>
    </row>
    <row r="128" spans="1:12" ht="24" customHeight="1" outlineLevel="2" x14ac:dyDescent="0.15">
      <c r="A128" s="20" t="s">
        <v>13</v>
      </c>
      <c r="B128" s="20" t="s">
        <v>129</v>
      </c>
      <c r="C128" s="20" t="s">
        <v>109</v>
      </c>
      <c r="D128" s="20" t="s">
        <v>110</v>
      </c>
      <c r="E128" s="20" t="s">
        <v>111</v>
      </c>
      <c r="F128" s="21">
        <v>9787313330710</v>
      </c>
      <c r="G128" s="22">
        <v>59.8</v>
      </c>
      <c r="H128" s="20">
        <v>40</v>
      </c>
      <c r="I128" s="20">
        <f t="shared" si="36"/>
        <v>46.05</v>
      </c>
      <c r="J128" s="22">
        <f t="shared" si="37"/>
        <v>2392</v>
      </c>
      <c r="K128" s="20">
        <v>0.77</v>
      </c>
      <c r="L128" s="22">
        <f t="shared" si="38"/>
        <v>1841.84</v>
      </c>
    </row>
    <row r="129" spans="1:12" ht="24" customHeight="1" outlineLevel="2" x14ac:dyDescent="0.15">
      <c r="A129" s="20" t="s">
        <v>13</v>
      </c>
      <c r="B129" s="20" t="s">
        <v>129</v>
      </c>
      <c r="C129" s="20" t="s">
        <v>112</v>
      </c>
      <c r="D129" s="20" t="s">
        <v>113</v>
      </c>
      <c r="E129" s="20" t="s">
        <v>111</v>
      </c>
      <c r="F129" s="21">
        <v>9787313301666</v>
      </c>
      <c r="G129" s="22">
        <v>47</v>
      </c>
      <c r="H129" s="20">
        <v>40</v>
      </c>
      <c r="I129" s="20">
        <f t="shared" si="36"/>
        <v>36.19</v>
      </c>
      <c r="J129" s="22">
        <f t="shared" si="37"/>
        <v>1880</v>
      </c>
      <c r="K129" s="20">
        <v>0.77</v>
      </c>
      <c r="L129" s="22">
        <f t="shared" si="38"/>
        <v>1447.6</v>
      </c>
    </row>
    <row r="130" spans="1:12" ht="24" customHeight="1" outlineLevel="2" x14ac:dyDescent="0.15">
      <c r="A130" s="20" t="s">
        <v>13</v>
      </c>
      <c r="B130" s="20" t="s">
        <v>129</v>
      </c>
      <c r="C130" s="20" t="s">
        <v>121</v>
      </c>
      <c r="D130" s="20" t="s">
        <v>122</v>
      </c>
      <c r="E130" s="20" t="s">
        <v>37</v>
      </c>
      <c r="F130" s="21">
        <v>9787565727672</v>
      </c>
      <c r="G130" s="22">
        <v>56</v>
      </c>
      <c r="H130" s="20">
        <v>40</v>
      </c>
      <c r="I130" s="20">
        <f t="shared" si="36"/>
        <v>43.12</v>
      </c>
      <c r="J130" s="22">
        <f t="shared" si="37"/>
        <v>2240</v>
      </c>
      <c r="K130" s="20">
        <v>0.77</v>
      </c>
      <c r="L130" s="22">
        <f t="shared" si="38"/>
        <v>1724.8</v>
      </c>
    </row>
    <row r="131" spans="1:12" ht="24" customHeight="1" outlineLevel="1" x14ac:dyDescent="0.15">
      <c r="A131" s="17"/>
      <c r="B131" s="17" t="s">
        <v>133</v>
      </c>
      <c r="C131" s="17"/>
      <c r="D131" s="17"/>
      <c r="E131" s="17"/>
      <c r="F131" s="18"/>
      <c r="G131" s="19"/>
      <c r="H131" s="17"/>
      <c r="I131" s="17">
        <f>SUBTOTAL(9,I120:I130)</f>
        <v>409.41</v>
      </c>
      <c r="J131" s="19">
        <f>SUBTOTAL(9,J120:J130)</f>
        <v>20832.2</v>
      </c>
      <c r="K131" s="17"/>
      <c r="L131" s="19">
        <f>SUBTOTAL(9,L120:L130)</f>
        <v>16270.794</v>
      </c>
    </row>
    <row r="132" spans="1:12" ht="24" customHeight="1" outlineLevel="2" x14ac:dyDescent="0.15">
      <c r="A132" s="20" t="s">
        <v>13</v>
      </c>
      <c r="B132" s="20" t="s">
        <v>134</v>
      </c>
      <c r="C132" s="20" t="s">
        <v>95</v>
      </c>
      <c r="D132" s="20" t="s">
        <v>96</v>
      </c>
      <c r="E132" s="20" t="s">
        <v>17</v>
      </c>
      <c r="F132" s="21">
        <v>9787040617405</v>
      </c>
      <c r="G132" s="22">
        <v>22</v>
      </c>
      <c r="H132" s="20">
        <v>39</v>
      </c>
      <c r="I132" s="20">
        <f t="shared" ref="I132:I141" si="39">ROUND(G132*K132,2)</f>
        <v>16.940000000000001</v>
      </c>
      <c r="J132" s="22">
        <f t="shared" ref="J132:J141" si="40">G132*H132</f>
        <v>858</v>
      </c>
      <c r="K132" s="20">
        <v>0.77</v>
      </c>
      <c r="L132" s="22">
        <f t="shared" ref="L132:L141" si="41">J132*K132</f>
        <v>660.66</v>
      </c>
    </row>
    <row r="133" spans="1:12" ht="24" customHeight="1" outlineLevel="2" x14ac:dyDescent="0.15">
      <c r="A133" s="20" t="s">
        <v>13</v>
      </c>
      <c r="B133" s="20" t="s">
        <v>134</v>
      </c>
      <c r="C133" s="20" t="s">
        <v>97</v>
      </c>
      <c r="D133" s="20" t="s">
        <v>96</v>
      </c>
      <c r="E133" s="20" t="s">
        <v>17</v>
      </c>
      <c r="F133" s="21">
        <v>9787040599039</v>
      </c>
      <c r="G133" s="22">
        <v>25</v>
      </c>
      <c r="H133" s="20">
        <v>39</v>
      </c>
      <c r="I133" s="20">
        <f t="shared" si="39"/>
        <v>25</v>
      </c>
      <c r="J133" s="22">
        <f t="shared" si="40"/>
        <v>975</v>
      </c>
      <c r="K133" s="20">
        <v>1</v>
      </c>
      <c r="L133" s="22">
        <f t="shared" si="41"/>
        <v>975</v>
      </c>
    </row>
    <row r="134" spans="1:12" ht="24" customHeight="1" outlineLevel="2" x14ac:dyDescent="0.15">
      <c r="A134" s="20" t="s">
        <v>13</v>
      </c>
      <c r="B134" s="20" t="s">
        <v>134</v>
      </c>
      <c r="C134" s="20" t="s">
        <v>100</v>
      </c>
      <c r="D134" s="20" t="s">
        <v>96</v>
      </c>
      <c r="E134" s="20" t="s">
        <v>101</v>
      </c>
      <c r="F134" s="21">
        <v>9787040527834</v>
      </c>
      <c r="G134" s="22">
        <v>38.5</v>
      </c>
      <c r="H134" s="20">
        <v>38</v>
      </c>
      <c r="I134" s="20">
        <f t="shared" si="39"/>
        <v>29.65</v>
      </c>
      <c r="J134" s="22">
        <f t="shared" si="40"/>
        <v>1463</v>
      </c>
      <c r="K134" s="20">
        <v>0.77</v>
      </c>
      <c r="L134" s="22">
        <f t="shared" si="41"/>
        <v>1126.51</v>
      </c>
    </row>
    <row r="135" spans="1:12" ht="24" customHeight="1" outlineLevel="2" x14ac:dyDescent="0.15">
      <c r="A135" s="20" t="s">
        <v>13</v>
      </c>
      <c r="B135" s="20" t="s">
        <v>134</v>
      </c>
      <c r="C135" s="20" t="s">
        <v>102</v>
      </c>
      <c r="D135" s="20" t="s">
        <v>96</v>
      </c>
      <c r="E135" s="20" t="s">
        <v>101</v>
      </c>
      <c r="F135" s="21">
        <v>9787040644982</v>
      </c>
      <c r="G135" s="22">
        <v>47.5</v>
      </c>
      <c r="H135" s="20">
        <v>38</v>
      </c>
      <c r="I135" s="20">
        <f t="shared" si="39"/>
        <v>36.58</v>
      </c>
      <c r="J135" s="22">
        <f t="shared" si="40"/>
        <v>1805</v>
      </c>
      <c r="K135" s="20">
        <v>0.77</v>
      </c>
      <c r="L135" s="22">
        <f t="shared" si="41"/>
        <v>1389.85</v>
      </c>
    </row>
    <row r="136" spans="1:12" ht="24" customHeight="1" outlineLevel="2" x14ac:dyDescent="0.15">
      <c r="A136" s="20" t="s">
        <v>13</v>
      </c>
      <c r="B136" s="20" t="s">
        <v>134</v>
      </c>
      <c r="C136" s="20" t="s">
        <v>103</v>
      </c>
      <c r="D136" s="20" t="s">
        <v>96</v>
      </c>
      <c r="E136" s="20" t="s">
        <v>101</v>
      </c>
      <c r="F136" s="21">
        <v>9787040605594</v>
      </c>
      <c r="G136" s="22">
        <v>49.8</v>
      </c>
      <c r="H136" s="20">
        <v>38</v>
      </c>
      <c r="I136" s="20">
        <f t="shared" si="39"/>
        <v>38.35</v>
      </c>
      <c r="J136" s="22">
        <f t="shared" si="40"/>
        <v>1892.4</v>
      </c>
      <c r="K136" s="20">
        <v>0.77</v>
      </c>
      <c r="L136" s="22">
        <f t="shared" si="41"/>
        <v>1457.1479999999999</v>
      </c>
    </row>
    <row r="137" spans="1:12" ht="24" customHeight="1" outlineLevel="2" x14ac:dyDescent="0.15">
      <c r="A137" s="20" t="s">
        <v>13</v>
      </c>
      <c r="B137" s="20" t="s">
        <v>134</v>
      </c>
      <c r="C137" s="20" t="s">
        <v>104</v>
      </c>
      <c r="D137" s="20" t="s">
        <v>105</v>
      </c>
      <c r="E137" s="20" t="s">
        <v>106</v>
      </c>
      <c r="F137" s="21">
        <v>9787305252860</v>
      </c>
      <c r="G137" s="22">
        <v>49.8</v>
      </c>
      <c r="H137" s="20">
        <v>39</v>
      </c>
      <c r="I137" s="20">
        <f t="shared" si="39"/>
        <v>38.35</v>
      </c>
      <c r="J137" s="22">
        <f t="shared" si="40"/>
        <v>1942.2</v>
      </c>
      <c r="K137" s="20">
        <v>0.77</v>
      </c>
      <c r="L137" s="22">
        <f t="shared" si="41"/>
        <v>1495.4939999999999</v>
      </c>
    </row>
    <row r="138" spans="1:12" ht="24" customHeight="1" outlineLevel="2" x14ac:dyDescent="0.15">
      <c r="A138" s="20" t="s">
        <v>13</v>
      </c>
      <c r="B138" s="20" t="s">
        <v>134</v>
      </c>
      <c r="C138" s="20" t="s">
        <v>135</v>
      </c>
      <c r="D138" s="20" t="s">
        <v>136</v>
      </c>
      <c r="E138" s="20" t="s">
        <v>26</v>
      </c>
      <c r="F138" s="21">
        <v>9787302683971</v>
      </c>
      <c r="G138" s="22">
        <v>79</v>
      </c>
      <c r="H138" s="20">
        <v>39</v>
      </c>
      <c r="I138" s="20">
        <f t="shared" si="39"/>
        <v>60.83</v>
      </c>
      <c r="J138" s="22">
        <f t="shared" si="40"/>
        <v>3081</v>
      </c>
      <c r="K138" s="20">
        <v>0.77</v>
      </c>
      <c r="L138" s="22">
        <f t="shared" si="41"/>
        <v>2372.37</v>
      </c>
    </row>
    <row r="139" spans="1:12" ht="24" customHeight="1" outlineLevel="2" x14ac:dyDescent="0.15">
      <c r="A139" s="20" t="s">
        <v>13</v>
      </c>
      <c r="B139" s="20" t="s">
        <v>134</v>
      </c>
      <c r="C139" s="20" t="s">
        <v>109</v>
      </c>
      <c r="D139" s="20" t="s">
        <v>110</v>
      </c>
      <c r="E139" s="20" t="s">
        <v>111</v>
      </c>
      <c r="F139" s="21">
        <v>9787313330710</v>
      </c>
      <c r="G139" s="22">
        <v>59.8</v>
      </c>
      <c r="H139" s="20">
        <v>39</v>
      </c>
      <c r="I139" s="20">
        <f t="shared" si="39"/>
        <v>46.05</v>
      </c>
      <c r="J139" s="22">
        <f t="shared" si="40"/>
        <v>2332.1999999999998</v>
      </c>
      <c r="K139" s="20">
        <v>0.77</v>
      </c>
      <c r="L139" s="22">
        <f t="shared" si="41"/>
        <v>1795.7940000000001</v>
      </c>
    </row>
    <row r="140" spans="1:12" ht="24" customHeight="1" outlineLevel="2" x14ac:dyDescent="0.15">
      <c r="A140" s="20" t="s">
        <v>13</v>
      </c>
      <c r="B140" s="20" t="s">
        <v>134</v>
      </c>
      <c r="C140" s="20" t="s">
        <v>112</v>
      </c>
      <c r="D140" s="20" t="s">
        <v>113</v>
      </c>
      <c r="E140" s="20" t="s">
        <v>111</v>
      </c>
      <c r="F140" s="21">
        <v>9787313301666</v>
      </c>
      <c r="G140" s="22">
        <v>47</v>
      </c>
      <c r="H140" s="20">
        <v>39</v>
      </c>
      <c r="I140" s="20">
        <f t="shared" si="39"/>
        <v>36.19</v>
      </c>
      <c r="J140" s="22">
        <f t="shared" si="40"/>
        <v>1833</v>
      </c>
      <c r="K140" s="20">
        <v>0.77</v>
      </c>
      <c r="L140" s="22">
        <f t="shared" si="41"/>
        <v>1411.41</v>
      </c>
    </row>
    <row r="141" spans="1:12" ht="24" customHeight="1" outlineLevel="2" x14ac:dyDescent="0.15">
      <c r="A141" s="20" t="s">
        <v>13</v>
      </c>
      <c r="B141" s="20" t="s">
        <v>134</v>
      </c>
      <c r="C141" s="20" t="s">
        <v>137</v>
      </c>
      <c r="D141" s="20" t="s">
        <v>138</v>
      </c>
      <c r="E141" s="20" t="s">
        <v>90</v>
      </c>
      <c r="F141" s="21">
        <v>9787534090936</v>
      </c>
      <c r="G141" s="22">
        <v>69.8</v>
      </c>
      <c r="H141" s="20">
        <v>39</v>
      </c>
      <c r="I141" s="20">
        <f t="shared" si="39"/>
        <v>53.75</v>
      </c>
      <c r="J141" s="22">
        <f t="shared" si="40"/>
        <v>2722.2</v>
      </c>
      <c r="K141" s="20">
        <v>0.77</v>
      </c>
      <c r="L141" s="22">
        <f t="shared" si="41"/>
        <v>2096.0940000000001</v>
      </c>
    </row>
    <row r="142" spans="1:12" ht="24" customHeight="1" outlineLevel="1" x14ac:dyDescent="0.15">
      <c r="A142" s="17"/>
      <c r="B142" s="17" t="s">
        <v>139</v>
      </c>
      <c r="C142" s="17"/>
      <c r="D142" s="17"/>
      <c r="E142" s="17"/>
      <c r="F142" s="18"/>
      <c r="G142" s="19"/>
      <c r="H142" s="17"/>
      <c r="I142" s="17">
        <f>SUBTOTAL(9,I132:I141)</f>
        <v>381.69</v>
      </c>
      <c r="J142" s="19">
        <f>SUBTOTAL(9,J132:J141)</f>
        <v>18904</v>
      </c>
      <c r="K142" s="17"/>
      <c r="L142" s="19">
        <f>SUBTOTAL(9,L132:L141)</f>
        <v>14780.33</v>
      </c>
    </row>
    <row r="143" spans="1:12" ht="24" customHeight="1" outlineLevel="2" x14ac:dyDescent="0.15">
      <c r="A143" s="20" t="s">
        <v>13</v>
      </c>
      <c r="B143" s="20" t="s">
        <v>140</v>
      </c>
      <c r="C143" s="20" t="s">
        <v>95</v>
      </c>
      <c r="D143" s="20" t="s">
        <v>96</v>
      </c>
      <c r="E143" s="20" t="s">
        <v>17</v>
      </c>
      <c r="F143" s="21">
        <v>9787040617405</v>
      </c>
      <c r="G143" s="22">
        <v>22</v>
      </c>
      <c r="H143" s="20">
        <v>34</v>
      </c>
      <c r="I143" s="20">
        <f t="shared" ref="I143:I151" si="42">ROUND(G143*K143,2)</f>
        <v>16.940000000000001</v>
      </c>
      <c r="J143" s="22">
        <f t="shared" ref="J143:J151" si="43">G143*H143</f>
        <v>748</v>
      </c>
      <c r="K143" s="20">
        <v>0.77</v>
      </c>
      <c r="L143" s="22">
        <f t="shared" ref="L143:L151" si="44">J143*K143</f>
        <v>575.96</v>
      </c>
    </row>
    <row r="144" spans="1:12" ht="24" customHeight="1" outlineLevel="2" x14ac:dyDescent="0.15">
      <c r="A144" s="20" t="s">
        <v>13</v>
      </c>
      <c r="B144" s="20" t="s">
        <v>140</v>
      </c>
      <c r="C144" s="20" t="s">
        <v>97</v>
      </c>
      <c r="D144" s="20" t="s">
        <v>96</v>
      </c>
      <c r="E144" s="20" t="s">
        <v>17</v>
      </c>
      <c r="F144" s="21">
        <v>9787040599039</v>
      </c>
      <c r="G144" s="22">
        <v>25</v>
      </c>
      <c r="H144" s="20">
        <v>34</v>
      </c>
      <c r="I144" s="20">
        <f t="shared" si="42"/>
        <v>25</v>
      </c>
      <c r="J144" s="22">
        <f t="shared" si="43"/>
        <v>850</v>
      </c>
      <c r="K144" s="20">
        <v>1</v>
      </c>
      <c r="L144" s="22">
        <f t="shared" si="44"/>
        <v>850</v>
      </c>
    </row>
    <row r="145" spans="1:12" ht="24" customHeight="1" outlineLevel="2" x14ac:dyDescent="0.15">
      <c r="A145" s="20" t="s">
        <v>13</v>
      </c>
      <c r="B145" s="20" t="s">
        <v>140</v>
      </c>
      <c r="C145" s="20" t="s">
        <v>100</v>
      </c>
      <c r="D145" s="20" t="s">
        <v>96</v>
      </c>
      <c r="E145" s="20" t="s">
        <v>101</v>
      </c>
      <c r="F145" s="21">
        <v>9787040527834</v>
      </c>
      <c r="G145" s="22">
        <v>38.5</v>
      </c>
      <c r="H145" s="20">
        <v>32</v>
      </c>
      <c r="I145" s="20">
        <f t="shared" si="42"/>
        <v>29.65</v>
      </c>
      <c r="J145" s="22">
        <f t="shared" si="43"/>
        <v>1232</v>
      </c>
      <c r="K145" s="20">
        <v>0.77</v>
      </c>
      <c r="L145" s="22">
        <f t="shared" si="44"/>
        <v>948.64</v>
      </c>
    </row>
    <row r="146" spans="1:12" ht="24" customHeight="1" outlineLevel="2" x14ac:dyDescent="0.15">
      <c r="A146" s="20" t="s">
        <v>13</v>
      </c>
      <c r="B146" s="20" t="s">
        <v>140</v>
      </c>
      <c r="C146" s="20" t="s">
        <v>102</v>
      </c>
      <c r="D146" s="20" t="s">
        <v>96</v>
      </c>
      <c r="E146" s="20" t="s">
        <v>101</v>
      </c>
      <c r="F146" s="21">
        <v>9787040644982</v>
      </c>
      <c r="G146" s="22">
        <v>47.5</v>
      </c>
      <c r="H146" s="20">
        <v>32</v>
      </c>
      <c r="I146" s="20">
        <f t="shared" si="42"/>
        <v>36.58</v>
      </c>
      <c r="J146" s="22">
        <f t="shared" si="43"/>
        <v>1520</v>
      </c>
      <c r="K146" s="20">
        <v>0.77</v>
      </c>
      <c r="L146" s="22">
        <f t="shared" si="44"/>
        <v>1170.4000000000001</v>
      </c>
    </row>
    <row r="147" spans="1:12" ht="24" customHeight="1" outlineLevel="2" x14ac:dyDescent="0.15">
      <c r="A147" s="20" t="s">
        <v>13</v>
      </c>
      <c r="B147" s="20" t="s">
        <v>140</v>
      </c>
      <c r="C147" s="20" t="s">
        <v>103</v>
      </c>
      <c r="D147" s="20" t="s">
        <v>96</v>
      </c>
      <c r="E147" s="20" t="s">
        <v>101</v>
      </c>
      <c r="F147" s="21">
        <v>9787040605594</v>
      </c>
      <c r="G147" s="22">
        <v>49.8</v>
      </c>
      <c r="H147" s="20">
        <v>32</v>
      </c>
      <c r="I147" s="20">
        <f t="shared" si="42"/>
        <v>38.35</v>
      </c>
      <c r="J147" s="22">
        <f t="shared" si="43"/>
        <v>1593.6</v>
      </c>
      <c r="K147" s="20">
        <v>0.77</v>
      </c>
      <c r="L147" s="22">
        <f t="shared" si="44"/>
        <v>1227.0719999999999</v>
      </c>
    </row>
    <row r="148" spans="1:12" ht="24" customHeight="1" outlineLevel="2" x14ac:dyDescent="0.15">
      <c r="A148" s="20" t="s">
        <v>13</v>
      </c>
      <c r="B148" s="20" t="s">
        <v>140</v>
      </c>
      <c r="C148" s="20" t="s">
        <v>104</v>
      </c>
      <c r="D148" s="20" t="s">
        <v>105</v>
      </c>
      <c r="E148" s="20" t="s">
        <v>106</v>
      </c>
      <c r="F148" s="21">
        <v>9787305252860</v>
      </c>
      <c r="G148" s="22">
        <v>49.8</v>
      </c>
      <c r="H148" s="20">
        <v>34</v>
      </c>
      <c r="I148" s="20">
        <f t="shared" si="42"/>
        <v>38.35</v>
      </c>
      <c r="J148" s="22">
        <f t="shared" si="43"/>
        <v>1693.2</v>
      </c>
      <c r="K148" s="20">
        <v>0.77</v>
      </c>
      <c r="L148" s="22">
        <f t="shared" si="44"/>
        <v>1303.7639999999999</v>
      </c>
    </row>
    <row r="149" spans="1:12" ht="24" customHeight="1" outlineLevel="2" x14ac:dyDescent="0.15">
      <c r="A149" s="20" t="s">
        <v>13</v>
      </c>
      <c r="B149" s="20" t="s">
        <v>140</v>
      </c>
      <c r="C149" s="20" t="s">
        <v>109</v>
      </c>
      <c r="D149" s="20" t="s">
        <v>110</v>
      </c>
      <c r="E149" s="20" t="s">
        <v>111</v>
      </c>
      <c r="F149" s="21">
        <v>9787313330710</v>
      </c>
      <c r="G149" s="22">
        <v>59.8</v>
      </c>
      <c r="H149" s="20">
        <v>34</v>
      </c>
      <c r="I149" s="20">
        <f t="shared" si="42"/>
        <v>46.05</v>
      </c>
      <c r="J149" s="22">
        <f t="shared" si="43"/>
        <v>2033.2</v>
      </c>
      <c r="K149" s="20">
        <v>0.77</v>
      </c>
      <c r="L149" s="22">
        <f t="shared" si="44"/>
        <v>1565.5640000000001</v>
      </c>
    </row>
    <row r="150" spans="1:12" ht="24" customHeight="1" outlineLevel="2" x14ac:dyDescent="0.15">
      <c r="A150" s="20" t="s">
        <v>13</v>
      </c>
      <c r="B150" s="20" t="s">
        <v>140</v>
      </c>
      <c r="C150" s="20" t="s">
        <v>112</v>
      </c>
      <c r="D150" s="20" t="s">
        <v>113</v>
      </c>
      <c r="E150" s="20" t="s">
        <v>111</v>
      </c>
      <c r="F150" s="21">
        <v>9787313301666</v>
      </c>
      <c r="G150" s="22">
        <v>47</v>
      </c>
      <c r="H150" s="20">
        <v>34</v>
      </c>
      <c r="I150" s="20">
        <f t="shared" si="42"/>
        <v>36.19</v>
      </c>
      <c r="J150" s="22">
        <f t="shared" si="43"/>
        <v>1598</v>
      </c>
      <c r="K150" s="20">
        <v>0.77</v>
      </c>
      <c r="L150" s="22">
        <f t="shared" si="44"/>
        <v>1230.46</v>
      </c>
    </row>
    <row r="151" spans="1:12" ht="24" customHeight="1" outlineLevel="2" x14ac:dyDescent="0.15">
      <c r="A151" s="20" t="s">
        <v>13</v>
      </c>
      <c r="B151" s="20" t="s">
        <v>140</v>
      </c>
      <c r="C151" s="20" t="s">
        <v>141</v>
      </c>
      <c r="D151" s="20" t="s">
        <v>142</v>
      </c>
      <c r="E151" s="20" t="s">
        <v>143</v>
      </c>
      <c r="F151" s="21">
        <v>9787518442119</v>
      </c>
      <c r="G151" s="22">
        <v>58</v>
      </c>
      <c r="H151" s="20">
        <v>34</v>
      </c>
      <c r="I151" s="20">
        <f t="shared" si="42"/>
        <v>44.66</v>
      </c>
      <c r="J151" s="22">
        <f t="shared" si="43"/>
        <v>1972</v>
      </c>
      <c r="K151" s="20">
        <v>0.77</v>
      </c>
      <c r="L151" s="22">
        <f t="shared" si="44"/>
        <v>1518.44</v>
      </c>
    </row>
    <row r="152" spans="1:12" ht="24" customHeight="1" outlineLevel="1" x14ac:dyDescent="0.15">
      <c r="A152" s="17"/>
      <c r="B152" s="17" t="s">
        <v>144</v>
      </c>
      <c r="C152" s="17"/>
      <c r="D152" s="17"/>
      <c r="E152" s="17"/>
      <c r="F152" s="18"/>
      <c r="G152" s="19"/>
      <c r="H152" s="17"/>
      <c r="I152" s="17">
        <f>SUBTOTAL(9,I143:I151)</f>
        <v>311.77</v>
      </c>
      <c r="J152" s="19">
        <f>SUBTOTAL(9,J143:J151)</f>
        <v>13240</v>
      </c>
      <c r="K152" s="17"/>
      <c r="L152" s="19">
        <f>SUBTOTAL(9,L143:L151)</f>
        <v>10390.299999999999</v>
      </c>
    </row>
    <row r="153" spans="1:12" ht="24" customHeight="1" outlineLevel="2" x14ac:dyDescent="0.15">
      <c r="A153" s="20" t="s">
        <v>13</v>
      </c>
      <c r="B153" s="20" t="s">
        <v>145</v>
      </c>
      <c r="C153" s="20" t="s">
        <v>95</v>
      </c>
      <c r="D153" s="20" t="s">
        <v>96</v>
      </c>
      <c r="E153" s="20" t="s">
        <v>17</v>
      </c>
      <c r="F153" s="21">
        <v>9787040617405</v>
      </c>
      <c r="G153" s="22">
        <v>22</v>
      </c>
      <c r="H153" s="20">
        <v>33</v>
      </c>
      <c r="I153" s="20">
        <f t="shared" ref="I153:I161" si="45">ROUND(G153*K153,2)</f>
        <v>16.940000000000001</v>
      </c>
      <c r="J153" s="22">
        <f t="shared" ref="J153:J161" si="46">G153*H153</f>
        <v>726</v>
      </c>
      <c r="K153" s="20">
        <v>0.77</v>
      </c>
      <c r="L153" s="22">
        <f t="shared" ref="L153:L161" si="47">J153*K153</f>
        <v>559.02</v>
      </c>
    </row>
    <row r="154" spans="1:12" ht="24" customHeight="1" outlineLevel="2" x14ac:dyDescent="0.15">
      <c r="A154" s="20" t="s">
        <v>13</v>
      </c>
      <c r="B154" s="20" t="s">
        <v>145</v>
      </c>
      <c r="C154" s="20" t="s">
        <v>97</v>
      </c>
      <c r="D154" s="20" t="s">
        <v>96</v>
      </c>
      <c r="E154" s="20" t="s">
        <v>17</v>
      </c>
      <c r="F154" s="21">
        <v>9787040599039</v>
      </c>
      <c r="G154" s="22">
        <v>25</v>
      </c>
      <c r="H154" s="20">
        <v>33</v>
      </c>
      <c r="I154" s="20">
        <f t="shared" si="45"/>
        <v>25</v>
      </c>
      <c r="J154" s="22">
        <f t="shared" si="46"/>
        <v>825</v>
      </c>
      <c r="K154" s="20">
        <v>1</v>
      </c>
      <c r="L154" s="22">
        <f t="shared" si="47"/>
        <v>825</v>
      </c>
    </row>
    <row r="155" spans="1:12" ht="24" customHeight="1" outlineLevel="2" x14ac:dyDescent="0.15">
      <c r="A155" s="20" t="s">
        <v>13</v>
      </c>
      <c r="B155" s="20" t="s">
        <v>145</v>
      </c>
      <c r="C155" s="20" t="s">
        <v>100</v>
      </c>
      <c r="D155" s="20" t="s">
        <v>96</v>
      </c>
      <c r="E155" s="20" t="s">
        <v>101</v>
      </c>
      <c r="F155" s="21">
        <v>9787040527834</v>
      </c>
      <c r="G155" s="22">
        <v>38.5</v>
      </c>
      <c r="H155" s="20">
        <v>32</v>
      </c>
      <c r="I155" s="20">
        <f t="shared" si="45"/>
        <v>29.65</v>
      </c>
      <c r="J155" s="22">
        <f t="shared" si="46"/>
        <v>1232</v>
      </c>
      <c r="K155" s="20">
        <v>0.77</v>
      </c>
      <c r="L155" s="22">
        <f t="shared" si="47"/>
        <v>948.64</v>
      </c>
    </row>
    <row r="156" spans="1:12" ht="24" customHeight="1" outlineLevel="2" x14ac:dyDescent="0.15">
      <c r="A156" s="20" t="s">
        <v>13</v>
      </c>
      <c r="B156" s="20" t="s">
        <v>145</v>
      </c>
      <c r="C156" s="20" t="s">
        <v>102</v>
      </c>
      <c r="D156" s="20" t="s">
        <v>96</v>
      </c>
      <c r="E156" s="20" t="s">
        <v>101</v>
      </c>
      <c r="F156" s="21">
        <v>9787040644982</v>
      </c>
      <c r="G156" s="22">
        <v>47.5</v>
      </c>
      <c r="H156" s="20">
        <v>32</v>
      </c>
      <c r="I156" s="20">
        <f t="shared" si="45"/>
        <v>36.58</v>
      </c>
      <c r="J156" s="22">
        <f t="shared" si="46"/>
        <v>1520</v>
      </c>
      <c r="K156" s="20">
        <v>0.77</v>
      </c>
      <c r="L156" s="22">
        <f t="shared" si="47"/>
        <v>1170.4000000000001</v>
      </c>
    </row>
    <row r="157" spans="1:12" ht="24" customHeight="1" outlineLevel="2" x14ac:dyDescent="0.15">
      <c r="A157" s="20" t="s">
        <v>13</v>
      </c>
      <c r="B157" s="20" t="s">
        <v>145</v>
      </c>
      <c r="C157" s="20" t="s">
        <v>103</v>
      </c>
      <c r="D157" s="20" t="s">
        <v>96</v>
      </c>
      <c r="E157" s="20" t="s">
        <v>101</v>
      </c>
      <c r="F157" s="21">
        <v>9787040605594</v>
      </c>
      <c r="G157" s="22">
        <v>49.8</v>
      </c>
      <c r="H157" s="20">
        <v>32</v>
      </c>
      <c r="I157" s="20">
        <f t="shared" si="45"/>
        <v>38.35</v>
      </c>
      <c r="J157" s="22">
        <f t="shared" si="46"/>
        <v>1593.6</v>
      </c>
      <c r="K157" s="20">
        <v>0.77</v>
      </c>
      <c r="L157" s="22">
        <f t="shared" si="47"/>
        <v>1227.0719999999999</v>
      </c>
    </row>
    <row r="158" spans="1:12" ht="24" customHeight="1" outlineLevel="2" x14ac:dyDescent="0.15">
      <c r="A158" s="20" t="s">
        <v>13</v>
      </c>
      <c r="B158" s="20" t="s">
        <v>145</v>
      </c>
      <c r="C158" s="20" t="s">
        <v>104</v>
      </c>
      <c r="D158" s="20" t="s">
        <v>105</v>
      </c>
      <c r="E158" s="20" t="s">
        <v>106</v>
      </c>
      <c r="F158" s="21">
        <v>9787305252860</v>
      </c>
      <c r="G158" s="22">
        <v>49.8</v>
      </c>
      <c r="H158" s="20">
        <v>33</v>
      </c>
      <c r="I158" s="20">
        <f t="shared" si="45"/>
        <v>38.35</v>
      </c>
      <c r="J158" s="22">
        <f t="shared" si="46"/>
        <v>1643.4</v>
      </c>
      <c r="K158" s="20">
        <v>0.77</v>
      </c>
      <c r="L158" s="22">
        <f t="shared" si="47"/>
        <v>1265.4179999999999</v>
      </c>
    </row>
    <row r="159" spans="1:12" ht="24" customHeight="1" outlineLevel="2" x14ac:dyDescent="0.15">
      <c r="A159" s="20" t="s">
        <v>13</v>
      </c>
      <c r="B159" s="20" t="s">
        <v>145</v>
      </c>
      <c r="C159" s="20" t="s">
        <v>109</v>
      </c>
      <c r="D159" s="20" t="s">
        <v>110</v>
      </c>
      <c r="E159" s="20" t="s">
        <v>111</v>
      </c>
      <c r="F159" s="21">
        <v>9787313330710</v>
      </c>
      <c r="G159" s="22">
        <v>59.8</v>
      </c>
      <c r="H159" s="20">
        <v>33</v>
      </c>
      <c r="I159" s="20">
        <f t="shared" si="45"/>
        <v>46.05</v>
      </c>
      <c r="J159" s="22">
        <f t="shared" si="46"/>
        <v>1973.4</v>
      </c>
      <c r="K159" s="20">
        <v>0.77</v>
      </c>
      <c r="L159" s="22">
        <f t="shared" si="47"/>
        <v>1519.518</v>
      </c>
    </row>
    <row r="160" spans="1:12" ht="24" customHeight="1" outlineLevel="2" x14ac:dyDescent="0.15">
      <c r="A160" s="20" t="s">
        <v>13</v>
      </c>
      <c r="B160" s="20" t="s">
        <v>145</v>
      </c>
      <c r="C160" s="20" t="s">
        <v>112</v>
      </c>
      <c r="D160" s="20" t="s">
        <v>113</v>
      </c>
      <c r="E160" s="20" t="s">
        <v>111</v>
      </c>
      <c r="F160" s="21">
        <v>9787313301666</v>
      </c>
      <c r="G160" s="22">
        <v>47</v>
      </c>
      <c r="H160" s="20">
        <v>33</v>
      </c>
      <c r="I160" s="20">
        <f t="shared" si="45"/>
        <v>36.19</v>
      </c>
      <c r="J160" s="22">
        <f t="shared" si="46"/>
        <v>1551</v>
      </c>
      <c r="K160" s="20">
        <v>0.77</v>
      </c>
      <c r="L160" s="22">
        <f t="shared" si="47"/>
        <v>1194.27</v>
      </c>
    </row>
    <row r="161" spans="1:12" ht="24" customHeight="1" outlineLevel="2" x14ac:dyDescent="0.15">
      <c r="A161" s="20" t="s">
        <v>13</v>
      </c>
      <c r="B161" s="20" t="s">
        <v>145</v>
      </c>
      <c r="C161" s="20" t="s">
        <v>141</v>
      </c>
      <c r="D161" s="20" t="s">
        <v>142</v>
      </c>
      <c r="E161" s="20" t="s">
        <v>143</v>
      </c>
      <c r="F161" s="21">
        <v>9787518442119</v>
      </c>
      <c r="G161" s="22">
        <v>58</v>
      </c>
      <c r="H161" s="20">
        <v>33</v>
      </c>
      <c r="I161" s="20">
        <f t="shared" si="45"/>
        <v>44.66</v>
      </c>
      <c r="J161" s="22">
        <f t="shared" si="46"/>
        <v>1914</v>
      </c>
      <c r="K161" s="20">
        <v>0.77</v>
      </c>
      <c r="L161" s="22">
        <f t="shared" si="47"/>
        <v>1473.78</v>
      </c>
    </row>
    <row r="162" spans="1:12" ht="24" customHeight="1" outlineLevel="1" x14ac:dyDescent="0.15">
      <c r="A162" s="17"/>
      <c r="B162" s="17" t="s">
        <v>146</v>
      </c>
      <c r="C162" s="17"/>
      <c r="D162" s="17"/>
      <c r="E162" s="17"/>
      <c r="F162" s="18"/>
      <c r="G162" s="19"/>
      <c r="H162" s="17"/>
      <c r="I162" s="17">
        <f>SUBTOTAL(9,I153:I161)</f>
        <v>311.77</v>
      </c>
      <c r="J162" s="19">
        <f>SUBTOTAL(9,J153:J161)</f>
        <v>12978.4</v>
      </c>
      <c r="K162" s="17"/>
      <c r="L162" s="19">
        <f>SUBTOTAL(9,L153:L161)</f>
        <v>10183.118</v>
      </c>
    </row>
    <row r="163" spans="1:12" ht="24" customHeight="1" outlineLevel="2" x14ac:dyDescent="0.15">
      <c r="A163" s="20" t="s">
        <v>13</v>
      </c>
      <c r="B163" s="20" t="s">
        <v>147</v>
      </c>
      <c r="C163" s="20" t="s">
        <v>95</v>
      </c>
      <c r="D163" s="20" t="s">
        <v>96</v>
      </c>
      <c r="E163" s="20" t="s">
        <v>17</v>
      </c>
      <c r="F163" s="21">
        <v>9787040617405</v>
      </c>
      <c r="G163" s="22">
        <v>22</v>
      </c>
      <c r="H163" s="20">
        <v>33</v>
      </c>
      <c r="I163" s="20">
        <f t="shared" ref="I163:I171" si="48">ROUND(G163*K163,2)</f>
        <v>16.940000000000001</v>
      </c>
      <c r="J163" s="22">
        <f t="shared" ref="J163:J171" si="49">G163*H163</f>
        <v>726</v>
      </c>
      <c r="K163" s="20">
        <v>0.77</v>
      </c>
      <c r="L163" s="22">
        <f t="shared" ref="L163:L171" si="50">J163*K163</f>
        <v>559.02</v>
      </c>
    </row>
    <row r="164" spans="1:12" ht="24" customHeight="1" outlineLevel="2" x14ac:dyDescent="0.15">
      <c r="A164" s="20" t="s">
        <v>13</v>
      </c>
      <c r="B164" s="20" t="s">
        <v>147</v>
      </c>
      <c r="C164" s="20" t="s">
        <v>97</v>
      </c>
      <c r="D164" s="20" t="s">
        <v>96</v>
      </c>
      <c r="E164" s="20" t="s">
        <v>17</v>
      </c>
      <c r="F164" s="21">
        <v>9787040599039</v>
      </c>
      <c r="G164" s="22">
        <v>25</v>
      </c>
      <c r="H164" s="20">
        <v>33</v>
      </c>
      <c r="I164" s="20">
        <f t="shared" si="48"/>
        <v>25</v>
      </c>
      <c r="J164" s="22">
        <f t="shared" si="49"/>
        <v>825</v>
      </c>
      <c r="K164" s="20">
        <v>1</v>
      </c>
      <c r="L164" s="22">
        <f t="shared" si="50"/>
        <v>825</v>
      </c>
    </row>
    <row r="165" spans="1:12" ht="24" customHeight="1" outlineLevel="2" x14ac:dyDescent="0.15">
      <c r="A165" s="20" t="s">
        <v>13</v>
      </c>
      <c r="B165" s="20" t="s">
        <v>147</v>
      </c>
      <c r="C165" s="20" t="s">
        <v>100</v>
      </c>
      <c r="D165" s="20" t="s">
        <v>96</v>
      </c>
      <c r="E165" s="20" t="s">
        <v>101</v>
      </c>
      <c r="F165" s="21">
        <v>9787040527834</v>
      </c>
      <c r="G165" s="22">
        <v>38.5</v>
      </c>
      <c r="H165" s="20">
        <v>31</v>
      </c>
      <c r="I165" s="20">
        <f t="shared" si="48"/>
        <v>29.65</v>
      </c>
      <c r="J165" s="22">
        <f t="shared" si="49"/>
        <v>1193.5</v>
      </c>
      <c r="K165" s="20">
        <v>0.77</v>
      </c>
      <c r="L165" s="22">
        <f t="shared" si="50"/>
        <v>918.995</v>
      </c>
    </row>
    <row r="166" spans="1:12" ht="24" customHeight="1" outlineLevel="2" x14ac:dyDescent="0.15">
      <c r="A166" s="20" t="s">
        <v>13</v>
      </c>
      <c r="B166" s="20" t="s">
        <v>147</v>
      </c>
      <c r="C166" s="20" t="s">
        <v>102</v>
      </c>
      <c r="D166" s="20" t="s">
        <v>96</v>
      </c>
      <c r="E166" s="20" t="s">
        <v>101</v>
      </c>
      <c r="F166" s="21">
        <v>9787040644982</v>
      </c>
      <c r="G166" s="22">
        <v>47.5</v>
      </c>
      <c r="H166" s="20">
        <v>31</v>
      </c>
      <c r="I166" s="20">
        <f t="shared" si="48"/>
        <v>36.58</v>
      </c>
      <c r="J166" s="22">
        <f t="shared" si="49"/>
        <v>1472.5</v>
      </c>
      <c r="K166" s="20">
        <v>0.77</v>
      </c>
      <c r="L166" s="22">
        <f t="shared" si="50"/>
        <v>1133.825</v>
      </c>
    </row>
    <row r="167" spans="1:12" ht="24" customHeight="1" outlineLevel="2" x14ac:dyDescent="0.15">
      <c r="A167" s="20" t="s">
        <v>13</v>
      </c>
      <c r="B167" s="20" t="s">
        <v>147</v>
      </c>
      <c r="C167" s="20" t="s">
        <v>103</v>
      </c>
      <c r="D167" s="20" t="s">
        <v>96</v>
      </c>
      <c r="E167" s="20" t="s">
        <v>101</v>
      </c>
      <c r="F167" s="21">
        <v>9787040605594</v>
      </c>
      <c r="G167" s="22">
        <v>49.8</v>
      </c>
      <c r="H167" s="20">
        <v>31</v>
      </c>
      <c r="I167" s="20">
        <f t="shared" si="48"/>
        <v>38.35</v>
      </c>
      <c r="J167" s="22">
        <f t="shared" si="49"/>
        <v>1543.8</v>
      </c>
      <c r="K167" s="20">
        <v>0.77</v>
      </c>
      <c r="L167" s="22">
        <f t="shared" si="50"/>
        <v>1188.7260000000001</v>
      </c>
    </row>
    <row r="168" spans="1:12" ht="24" customHeight="1" outlineLevel="2" x14ac:dyDescent="0.15">
      <c r="A168" s="20" t="s">
        <v>13</v>
      </c>
      <c r="B168" s="20" t="s">
        <v>147</v>
      </c>
      <c r="C168" s="20" t="s">
        <v>104</v>
      </c>
      <c r="D168" s="20" t="s">
        <v>105</v>
      </c>
      <c r="E168" s="20" t="s">
        <v>106</v>
      </c>
      <c r="F168" s="21">
        <v>9787305252860</v>
      </c>
      <c r="G168" s="22">
        <v>49.8</v>
      </c>
      <c r="H168" s="20">
        <v>33</v>
      </c>
      <c r="I168" s="20">
        <f t="shared" si="48"/>
        <v>38.35</v>
      </c>
      <c r="J168" s="22">
        <f t="shared" si="49"/>
        <v>1643.4</v>
      </c>
      <c r="K168" s="20">
        <v>0.77</v>
      </c>
      <c r="L168" s="22">
        <f t="shared" si="50"/>
        <v>1265.4179999999999</v>
      </c>
    </row>
    <row r="169" spans="1:12" ht="24" customHeight="1" outlineLevel="2" x14ac:dyDescent="0.15">
      <c r="A169" s="20" t="s">
        <v>13</v>
      </c>
      <c r="B169" s="20" t="s">
        <v>147</v>
      </c>
      <c r="C169" s="20" t="s">
        <v>109</v>
      </c>
      <c r="D169" s="20" t="s">
        <v>110</v>
      </c>
      <c r="E169" s="20" t="s">
        <v>111</v>
      </c>
      <c r="F169" s="21">
        <v>9787313330710</v>
      </c>
      <c r="G169" s="22">
        <v>59.8</v>
      </c>
      <c r="H169" s="20">
        <v>33</v>
      </c>
      <c r="I169" s="20">
        <f t="shared" si="48"/>
        <v>46.05</v>
      </c>
      <c r="J169" s="22">
        <f t="shared" si="49"/>
        <v>1973.4</v>
      </c>
      <c r="K169" s="20">
        <v>0.77</v>
      </c>
      <c r="L169" s="22">
        <f t="shared" si="50"/>
        <v>1519.518</v>
      </c>
    </row>
    <row r="170" spans="1:12" ht="24" customHeight="1" outlineLevel="2" x14ac:dyDescent="0.15">
      <c r="A170" s="20" t="s">
        <v>13</v>
      </c>
      <c r="B170" s="20" t="s">
        <v>147</v>
      </c>
      <c r="C170" s="20" t="s">
        <v>112</v>
      </c>
      <c r="D170" s="20" t="s">
        <v>113</v>
      </c>
      <c r="E170" s="20" t="s">
        <v>111</v>
      </c>
      <c r="F170" s="21">
        <v>9787313301666</v>
      </c>
      <c r="G170" s="22">
        <v>47</v>
      </c>
      <c r="H170" s="20">
        <v>33</v>
      </c>
      <c r="I170" s="20">
        <f t="shared" si="48"/>
        <v>36.19</v>
      </c>
      <c r="J170" s="22">
        <f t="shared" si="49"/>
        <v>1551</v>
      </c>
      <c r="K170" s="20">
        <v>0.77</v>
      </c>
      <c r="L170" s="22">
        <f t="shared" si="50"/>
        <v>1194.27</v>
      </c>
    </row>
    <row r="171" spans="1:12" ht="24" customHeight="1" outlineLevel="2" x14ac:dyDescent="0.15">
      <c r="A171" s="20" t="s">
        <v>13</v>
      </c>
      <c r="B171" s="20" t="s">
        <v>147</v>
      </c>
      <c r="C171" s="20" t="s">
        <v>141</v>
      </c>
      <c r="D171" s="20" t="s">
        <v>142</v>
      </c>
      <c r="E171" s="20" t="s">
        <v>143</v>
      </c>
      <c r="F171" s="21">
        <v>9787518442119</v>
      </c>
      <c r="G171" s="22">
        <v>58</v>
      </c>
      <c r="H171" s="20">
        <v>33</v>
      </c>
      <c r="I171" s="20">
        <f t="shared" si="48"/>
        <v>44.66</v>
      </c>
      <c r="J171" s="22">
        <f t="shared" si="49"/>
        <v>1914</v>
      </c>
      <c r="K171" s="20">
        <v>0.77</v>
      </c>
      <c r="L171" s="22">
        <f t="shared" si="50"/>
        <v>1473.78</v>
      </c>
    </row>
    <row r="172" spans="1:12" ht="24" customHeight="1" outlineLevel="1" x14ac:dyDescent="0.15">
      <c r="A172" s="17"/>
      <c r="B172" s="17" t="s">
        <v>148</v>
      </c>
      <c r="C172" s="17"/>
      <c r="D172" s="17"/>
      <c r="E172" s="17"/>
      <c r="F172" s="18"/>
      <c r="G172" s="19"/>
      <c r="H172" s="17"/>
      <c r="I172" s="17">
        <f>SUBTOTAL(9,I163:I171)</f>
        <v>311.77</v>
      </c>
      <c r="J172" s="19">
        <f>SUBTOTAL(9,J163:J171)</f>
        <v>12842.6</v>
      </c>
      <c r="K172" s="17"/>
      <c r="L172" s="19">
        <f>SUBTOTAL(9,L163:L171)</f>
        <v>10078.552</v>
      </c>
    </row>
    <row r="173" spans="1:12" ht="24" customHeight="1" outlineLevel="2" x14ac:dyDescent="0.15">
      <c r="A173" s="20" t="s">
        <v>13</v>
      </c>
      <c r="B173" s="20" t="s">
        <v>149</v>
      </c>
      <c r="C173" s="20" t="s">
        <v>68</v>
      </c>
      <c r="D173" s="20" t="s">
        <v>69</v>
      </c>
      <c r="E173" s="20" t="s">
        <v>67</v>
      </c>
      <c r="F173" s="21">
        <v>9787568543309</v>
      </c>
      <c r="G173" s="22">
        <v>69.8</v>
      </c>
      <c r="H173" s="20">
        <v>34</v>
      </c>
      <c r="I173" s="20">
        <f t="shared" ref="I173:I182" si="51">ROUND(G173*K173,2)</f>
        <v>53.75</v>
      </c>
      <c r="J173" s="22">
        <f t="shared" ref="J173:J182" si="52">G173*H173</f>
        <v>2373.1999999999998</v>
      </c>
      <c r="K173" s="20">
        <v>0.77</v>
      </c>
      <c r="L173" s="22">
        <f t="shared" ref="L173:L182" si="53">J173*K173</f>
        <v>1827.364</v>
      </c>
    </row>
    <row r="174" spans="1:12" ht="24" customHeight="1" outlineLevel="2" x14ac:dyDescent="0.15">
      <c r="A174" s="20" t="s">
        <v>13</v>
      </c>
      <c r="B174" s="20" t="s">
        <v>149</v>
      </c>
      <c r="C174" s="20" t="s">
        <v>95</v>
      </c>
      <c r="D174" s="20" t="s">
        <v>96</v>
      </c>
      <c r="E174" s="20" t="s">
        <v>17</v>
      </c>
      <c r="F174" s="21">
        <v>9787040617405</v>
      </c>
      <c r="G174" s="22">
        <v>22</v>
      </c>
      <c r="H174" s="20">
        <v>34</v>
      </c>
      <c r="I174" s="20">
        <f t="shared" si="51"/>
        <v>16.940000000000001</v>
      </c>
      <c r="J174" s="22">
        <f t="shared" si="52"/>
        <v>748</v>
      </c>
      <c r="K174" s="20">
        <v>0.77</v>
      </c>
      <c r="L174" s="22">
        <f t="shared" si="53"/>
        <v>575.96</v>
      </c>
    </row>
    <row r="175" spans="1:12" ht="24" customHeight="1" outlineLevel="2" x14ac:dyDescent="0.15">
      <c r="A175" s="20" t="s">
        <v>13</v>
      </c>
      <c r="B175" s="20" t="s">
        <v>149</v>
      </c>
      <c r="C175" s="20" t="s">
        <v>97</v>
      </c>
      <c r="D175" s="20" t="s">
        <v>96</v>
      </c>
      <c r="E175" s="20" t="s">
        <v>17</v>
      </c>
      <c r="F175" s="21">
        <v>9787040599039</v>
      </c>
      <c r="G175" s="22">
        <v>25</v>
      </c>
      <c r="H175" s="20">
        <v>34</v>
      </c>
      <c r="I175" s="20">
        <f t="shared" si="51"/>
        <v>25</v>
      </c>
      <c r="J175" s="22">
        <f t="shared" si="52"/>
        <v>850</v>
      </c>
      <c r="K175" s="20">
        <v>1</v>
      </c>
      <c r="L175" s="22">
        <f t="shared" si="53"/>
        <v>850</v>
      </c>
    </row>
    <row r="176" spans="1:12" ht="24" customHeight="1" outlineLevel="2" x14ac:dyDescent="0.15">
      <c r="A176" s="20" t="s">
        <v>13</v>
      </c>
      <c r="B176" s="20" t="s">
        <v>149</v>
      </c>
      <c r="C176" s="20" t="s">
        <v>100</v>
      </c>
      <c r="D176" s="20" t="s">
        <v>96</v>
      </c>
      <c r="E176" s="20" t="s">
        <v>101</v>
      </c>
      <c r="F176" s="21">
        <v>9787040527834</v>
      </c>
      <c r="G176" s="22">
        <v>38.5</v>
      </c>
      <c r="H176" s="20">
        <v>31</v>
      </c>
      <c r="I176" s="20">
        <f t="shared" si="51"/>
        <v>29.65</v>
      </c>
      <c r="J176" s="22">
        <f t="shared" si="52"/>
        <v>1193.5</v>
      </c>
      <c r="K176" s="20">
        <v>0.77</v>
      </c>
      <c r="L176" s="22">
        <f t="shared" si="53"/>
        <v>918.995</v>
      </c>
    </row>
    <row r="177" spans="1:12" ht="24" customHeight="1" outlineLevel="2" x14ac:dyDescent="0.15">
      <c r="A177" s="20" t="s">
        <v>13</v>
      </c>
      <c r="B177" s="20" t="s">
        <v>149</v>
      </c>
      <c r="C177" s="20" t="s">
        <v>102</v>
      </c>
      <c r="D177" s="20" t="s">
        <v>96</v>
      </c>
      <c r="E177" s="20" t="s">
        <v>101</v>
      </c>
      <c r="F177" s="21">
        <v>9787040644982</v>
      </c>
      <c r="G177" s="22">
        <v>47.5</v>
      </c>
      <c r="H177" s="20">
        <v>31</v>
      </c>
      <c r="I177" s="20">
        <f t="shared" si="51"/>
        <v>36.58</v>
      </c>
      <c r="J177" s="22">
        <f t="shared" si="52"/>
        <v>1472.5</v>
      </c>
      <c r="K177" s="20">
        <v>0.77</v>
      </c>
      <c r="L177" s="22">
        <f t="shared" si="53"/>
        <v>1133.825</v>
      </c>
    </row>
    <row r="178" spans="1:12" ht="24" customHeight="1" outlineLevel="2" x14ac:dyDescent="0.15">
      <c r="A178" s="20" t="s">
        <v>13</v>
      </c>
      <c r="B178" s="20" t="s">
        <v>149</v>
      </c>
      <c r="C178" s="20" t="s">
        <v>103</v>
      </c>
      <c r="D178" s="20" t="s">
        <v>96</v>
      </c>
      <c r="E178" s="20" t="s">
        <v>101</v>
      </c>
      <c r="F178" s="21">
        <v>9787040605594</v>
      </c>
      <c r="G178" s="22">
        <v>49.8</v>
      </c>
      <c r="H178" s="20">
        <v>31</v>
      </c>
      <c r="I178" s="20">
        <f t="shared" si="51"/>
        <v>38.35</v>
      </c>
      <c r="J178" s="22">
        <f t="shared" si="52"/>
        <v>1543.8</v>
      </c>
      <c r="K178" s="20">
        <v>0.77</v>
      </c>
      <c r="L178" s="22">
        <f t="shared" si="53"/>
        <v>1188.7260000000001</v>
      </c>
    </row>
    <row r="179" spans="1:12" ht="24" customHeight="1" outlineLevel="2" x14ac:dyDescent="0.15">
      <c r="A179" s="20" t="s">
        <v>13</v>
      </c>
      <c r="B179" s="20" t="s">
        <v>149</v>
      </c>
      <c r="C179" s="20" t="s">
        <v>104</v>
      </c>
      <c r="D179" s="20" t="s">
        <v>105</v>
      </c>
      <c r="E179" s="20" t="s">
        <v>106</v>
      </c>
      <c r="F179" s="21">
        <v>9787305252860</v>
      </c>
      <c r="G179" s="22">
        <v>49.8</v>
      </c>
      <c r="H179" s="20">
        <v>34</v>
      </c>
      <c r="I179" s="20">
        <f t="shared" si="51"/>
        <v>38.35</v>
      </c>
      <c r="J179" s="22">
        <f t="shared" si="52"/>
        <v>1693.2</v>
      </c>
      <c r="K179" s="20">
        <v>0.77</v>
      </c>
      <c r="L179" s="22">
        <f t="shared" si="53"/>
        <v>1303.7639999999999</v>
      </c>
    </row>
    <row r="180" spans="1:12" ht="24" customHeight="1" outlineLevel="2" x14ac:dyDescent="0.15">
      <c r="A180" s="20" t="s">
        <v>13</v>
      </c>
      <c r="B180" s="20" t="s">
        <v>149</v>
      </c>
      <c r="C180" s="20" t="s">
        <v>150</v>
      </c>
      <c r="D180" s="20" t="s">
        <v>151</v>
      </c>
      <c r="E180" s="20" t="s">
        <v>47</v>
      </c>
      <c r="F180" s="21">
        <v>9787115516565</v>
      </c>
      <c r="G180" s="22">
        <v>59.8</v>
      </c>
      <c r="H180" s="20">
        <v>34</v>
      </c>
      <c r="I180" s="20">
        <f t="shared" si="51"/>
        <v>46.05</v>
      </c>
      <c r="J180" s="22">
        <f t="shared" si="52"/>
        <v>2033.2</v>
      </c>
      <c r="K180" s="20">
        <v>0.77</v>
      </c>
      <c r="L180" s="22">
        <f t="shared" si="53"/>
        <v>1565.5640000000001</v>
      </c>
    </row>
    <row r="181" spans="1:12" ht="24" customHeight="1" outlineLevel="2" x14ac:dyDescent="0.15">
      <c r="A181" s="20" t="s">
        <v>13</v>
      </c>
      <c r="B181" s="20" t="s">
        <v>149</v>
      </c>
      <c r="C181" s="20" t="s">
        <v>109</v>
      </c>
      <c r="D181" s="20" t="s">
        <v>110</v>
      </c>
      <c r="E181" s="20" t="s">
        <v>111</v>
      </c>
      <c r="F181" s="21">
        <v>9787313330710</v>
      </c>
      <c r="G181" s="22">
        <v>59.8</v>
      </c>
      <c r="H181" s="20">
        <v>34</v>
      </c>
      <c r="I181" s="20">
        <f t="shared" si="51"/>
        <v>46.05</v>
      </c>
      <c r="J181" s="22">
        <f t="shared" si="52"/>
        <v>2033.2</v>
      </c>
      <c r="K181" s="20">
        <v>0.77</v>
      </c>
      <c r="L181" s="22">
        <f t="shared" si="53"/>
        <v>1565.5640000000001</v>
      </c>
    </row>
    <row r="182" spans="1:12" ht="24" customHeight="1" outlineLevel="2" x14ac:dyDescent="0.15">
      <c r="A182" s="20" t="s">
        <v>13</v>
      </c>
      <c r="B182" s="20" t="s">
        <v>149</v>
      </c>
      <c r="C182" s="20" t="s">
        <v>112</v>
      </c>
      <c r="D182" s="20" t="s">
        <v>113</v>
      </c>
      <c r="E182" s="20" t="s">
        <v>111</v>
      </c>
      <c r="F182" s="21">
        <v>9787313301666</v>
      </c>
      <c r="G182" s="22">
        <v>47</v>
      </c>
      <c r="H182" s="20">
        <v>34</v>
      </c>
      <c r="I182" s="20">
        <f t="shared" si="51"/>
        <v>36.19</v>
      </c>
      <c r="J182" s="22">
        <f t="shared" si="52"/>
        <v>1598</v>
      </c>
      <c r="K182" s="20">
        <v>0.77</v>
      </c>
      <c r="L182" s="22">
        <f t="shared" si="53"/>
        <v>1230.46</v>
      </c>
    </row>
    <row r="183" spans="1:12" ht="24" customHeight="1" outlineLevel="1" x14ac:dyDescent="0.15">
      <c r="A183" s="17"/>
      <c r="B183" s="17" t="s">
        <v>152</v>
      </c>
      <c r="C183" s="17"/>
      <c r="D183" s="17"/>
      <c r="E183" s="17"/>
      <c r="F183" s="18"/>
      <c r="G183" s="19"/>
      <c r="H183" s="17"/>
      <c r="I183" s="17">
        <f>SUBTOTAL(9,I173:I182)</f>
        <v>366.91</v>
      </c>
      <c r="J183" s="19">
        <f>SUBTOTAL(9,J173:J182)</f>
        <v>15538.6</v>
      </c>
      <c r="K183" s="17"/>
      <c r="L183" s="19">
        <f>SUBTOTAL(9,L173:L182)</f>
        <v>12160.222</v>
      </c>
    </row>
    <row r="184" spans="1:12" ht="24" customHeight="1" outlineLevel="2" x14ac:dyDescent="0.15">
      <c r="A184" s="20" t="s">
        <v>13</v>
      </c>
      <c r="B184" s="20" t="s">
        <v>153</v>
      </c>
      <c r="C184" s="20" t="s">
        <v>68</v>
      </c>
      <c r="D184" s="20" t="s">
        <v>69</v>
      </c>
      <c r="E184" s="20" t="s">
        <v>67</v>
      </c>
      <c r="F184" s="21">
        <v>9787568543309</v>
      </c>
      <c r="G184" s="22">
        <v>69.8</v>
      </c>
      <c r="H184" s="20">
        <v>34</v>
      </c>
      <c r="I184" s="20">
        <f t="shared" ref="I184:I193" si="54">ROUND(G184*K184,2)</f>
        <v>53.75</v>
      </c>
      <c r="J184" s="22">
        <f t="shared" ref="J184:J193" si="55">G184*H184</f>
        <v>2373.1999999999998</v>
      </c>
      <c r="K184" s="20">
        <v>0.77</v>
      </c>
      <c r="L184" s="22">
        <f t="shared" ref="L184:L193" si="56">J184*K184</f>
        <v>1827.364</v>
      </c>
    </row>
    <row r="185" spans="1:12" ht="24" customHeight="1" outlineLevel="2" x14ac:dyDescent="0.15">
      <c r="A185" s="20" t="s">
        <v>13</v>
      </c>
      <c r="B185" s="20" t="s">
        <v>153</v>
      </c>
      <c r="C185" s="20" t="s">
        <v>95</v>
      </c>
      <c r="D185" s="20" t="s">
        <v>96</v>
      </c>
      <c r="E185" s="20" t="s">
        <v>17</v>
      </c>
      <c r="F185" s="21">
        <v>9787040617405</v>
      </c>
      <c r="G185" s="22">
        <v>22</v>
      </c>
      <c r="H185" s="20">
        <v>34</v>
      </c>
      <c r="I185" s="20">
        <f t="shared" si="54"/>
        <v>16.940000000000001</v>
      </c>
      <c r="J185" s="22">
        <f t="shared" si="55"/>
        <v>748</v>
      </c>
      <c r="K185" s="20">
        <v>0.77</v>
      </c>
      <c r="L185" s="22">
        <f t="shared" si="56"/>
        <v>575.96</v>
      </c>
    </row>
    <row r="186" spans="1:12" ht="24" customHeight="1" outlineLevel="2" x14ac:dyDescent="0.15">
      <c r="A186" s="20" t="s">
        <v>13</v>
      </c>
      <c r="B186" s="20" t="s">
        <v>153</v>
      </c>
      <c r="C186" s="20" t="s">
        <v>97</v>
      </c>
      <c r="D186" s="20" t="s">
        <v>96</v>
      </c>
      <c r="E186" s="20" t="s">
        <v>17</v>
      </c>
      <c r="F186" s="21">
        <v>9787040599039</v>
      </c>
      <c r="G186" s="22">
        <v>25</v>
      </c>
      <c r="H186" s="20">
        <v>34</v>
      </c>
      <c r="I186" s="20">
        <f t="shared" si="54"/>
        <v>25</v>
      </c>
      <c r="J186" s="22">
        <f t="shared" si="55"/>
        <v>850</v>
      </c>
      <c r="K186" s="20">
        <v>1</v>
      </c>
      <c r="L186" s="22">
        <f t="shared" si="56"/>
        <v>850</v>
      </c>
    </row>
    <row r="187" spans="1:12" ht="24" customHeight="1" outlineLevel="2" x14ac:dyDescent="0.15">
      <c r="A187" s="20" t="s">
        <v>13</v>
      </c>
      <c r="B187" s="20" t="s">
        <v>153</v>
      </c>
      <c r="C187" s="20" t="s">
        <v>100</v>
      </c>
      <c r="D187" s="20" t="s">
        <v>96</v>
      </c>
      <c r="E187" s="20" t="s">
        <v>101</v>
      </c>
      <c r="F187" s="21">
        <v>9787040527834</v>
      </c>
      <c r="G187" s="22">
        <v>38.5</v>
      </c>
      <c r="H187" s="20">
        <v>31</v>
      </c>
      <c r="I187" s="20">
        <f t="shared" si="54"/>
        <v>29.65</v>
      </c>
      <c r="J187" s="22">
        <f t="shared" si="55"/>
        <v>1193.5</v>
      </c>
      <c r="K187" s="20">
        <v>0.77</v>
      </c>
      <c r="L187" s="22">
        <f t="shared" si="56"/>
        <v>918.995</v>
      </c>
    </row>
    <row r="188" spans="1:12" ht="24" customHeight="1" outlineLevel="2" x14ac:dyDescent="0.15">
      <c r="A188" s="20" t="s">
        <v>13</v>
      </c>
      <c r="B188" s="20" t="s">
        <v>153</v>
      </c>
      <c r="C188" s="20" t="s">
        <v>102</v>
      </c>
      <c r="D188" s="20" t="s">
        <v>96</v>
      </c>
      <c r="E188" s="20" t="s">
        <v>101</v>
      </c>
      <c r="F188" s="21">
        <v>9787040644982</v>
      </c>
      <c r="G188" s="22">
        <v>47.5</v>
      </c>
      <c r="H188" s="20">
        <v>31</v>
      </c>
      <c r="I188" s="20">
        <f t="shared" si="54"/>
        <v>36.58</v>
      </c>
      <c r="J188" s="22">
        <f t="shared" si="55"/>
        <v>1472.5</v>
      </c>
      <c r="K188" s="20">
        <v>0.77</v>
      </c>
      <c r="L188" s="22">
        <f t="shared" si="56"/>
        <v>1133.825</v>
      </c>
    </row>
    <row r="189" spans="1:12" ht="24" customHeight="1" outlineLevel="2" x14ac:dyDescent="0.15">
      <c r="A189" s="20" t="s">
        <v>13</v>
      </c>
      <c r="B189" s="20" t="s">
        <v>153</v>
      </c>
      <c r="C189" s="20" t="s">
        <v>103</v>
      </c>
      <c r="D189" s="20" t="s">
        <v>96</v>
      </c>
      <c r="E189" s="20" t="s">
        <v>101</v>
      </c>
      <c r="F189" s="21">
        <v>9787040605594</v>
      </c>
      <c r="G189" s="22">
        <v>49.8</v>
      </c>
      <c r="H189" s="20">
        <v>31</v>
      </c>
      <c r="I189" s="20">
        <f t="shared" si="54"/>
        <v>38.35</v>
      </c>
      <c r="J189" s="22">
        <f t="shared" si="55"/>
        <v>1543.8</v>
      </c>
      <c r="K189" s="20">
        <v>0.77</v>
      </c>
      <c r="L189" s="22">
        <f t="shared" si="56"/>
        <v>1188.7260000000001</v>
      </c>
    </row>
    <row r="190" spans="1:12" ht="24" customHeight="1" outlineLevel="2" x14ac:dyDescent="0.15">
      <c r="A190" s="20" t="s">
        <v>13</v>
      </c>
      <c r="B190" s="20" t="s">
        <v>153</v>
      </c>
      <c r="C190" s="20" t="s">
        <v>104</v>
      </c>
      <c r="D190" s="20" t="s">
        <v>105</v>
      </c>
      <c r="E190" s="20" t="s">
        <v>106</v>
      </c>
      <c r="F190" s="21">
        <v>9787305252860</v>
      </c>
      <c r="G190" s="22">
        <v>49.8</v>
      </c>
      <c r="H190" s="20">
        <v>34</v>
      </c>
      <c r="I190" s="20">
        <f t="shared" si="54"/>
        <v>38.35</v>
      </c>
      <c r="J190" s="22">
        <f t="shared" si="55"/>
        <v>1693.2</v>
      </c>
      <c r="K190" s="20">
        <v>0.77</v>
      </c>
      <c r="L190" s="22">
        <f t="shared" si="56"/>
        <v>1303.7639999999999</v>
      </c>
    </row>
    <row r="191" spans="1:12" ht="24" customHeight="1" outlineLevel="2" x14ac:dyDescent="0.15">
      <c r="A191" s="20" t="s">
        <v>13</v>
      </c>
      <c r="B191" s="20" t="s">
        <v>153</v>
      </c>
      <c r="C191" s="20" t="s">
        <v>109</v>
      </c>
      <c r="D191" s="20" t="s">
        <v>110</v>
      </c>
      <c r="E191" s="20" t="s">
        <v>111</v>
      </c>
      <c r="F191" s="21">
        <v>9787313330710</v>
      </c>
      <c r="G191" s="22">
        <v>59.8</v>
      </c>
      <c r="H191" s="20">
        <v>34</v>
      </c>
      <c r="I191" s="20">
        <f t="shared" si="54"/>
        <v>46.05</v>
      </c>
      <c r="J191" s="22">
        <f t="shared" si="55"/>
        <v>2033.2</v>
      </c>
      <c r="K191" s="20">
        <v>0.77</v>
      </c>
      <c r="L191" s="22">
        <f t="shared" si="56"/>
        <v>1565.5640000000001</v>
      </c>
    </row>
    <row r="192" spans="1:12" ht="24" customHeight="1" outlineLevel="2" x14ac:dyDescent="0.15">
      <c r="A192" s="20" t="s">
        <v>13</v>
      </c>
      <c r="B192" s="20" t="s">
        <v>153</v>
      </c>
      <c r="C192" s="20" t="s">
        <v>112</v>
      </c>
      <c r="D192" s="20" t="s">
        <v>113</v>
      </c>
      <c r="E192" s="20" t="s">
        <v>111</v>
      </c>
      <c r="F192" s="21">
        <v>9787313301666</v>
      </c>
      <c r="G192" s="22">
        <v>47</v>
      </c>
      <c r="H192" s="20">
        <v>34</v>
      </c>
      <c r="I192" s="20">
        <f t="shared" si="54"/>
        <v>36.19</v>
      </c>
      <c r="J192" s="22">
        <f t="shared" si="55"/>
        <v>1598</v>
      </c>
      <c r="K192" s="20">
        <v>0.77</v>
      </c>
      <c r="L192" s="22">
        <f t="shared" si="56"/>
        <v>1230.46</v>
      </c>
    </row>
    <row r="193" spans="1:12" ht="24" customHeight="1" outlineLevel="2" x14ac:dyDescent="0.15">
      <c r="A193" s="20" t="s">
        <v>13</v>
      </c>
      <c r="B193" s="20" t="s">
        <v>153</v>
      </c>
      <c r="C193" s="20" t="s">
        <v>154</v>
      </c>
      <c r="D193" s="20" t="s">
        <v>155</v>
      </c>
      <c r="E193" s="20" t="s">
        <v>78</v>
      </c>
      <c r="F193" s="21">
        <v>9787518082285</v>
      </c>
      <c r="G193" s="22">
        <v>68</v>
      </c>
      <c r="H193" s="20">
        <v>34</v>
      </c>
      <c r="I193" s="20">
        <f t="shared" si="54"/>
        <v>52.36</v>
      </c>
      <c r="J193" s="22">
        <f t="shared" si="55"/>
        <v>2312</v>
      </c>
      <c r="K193" s="20">
        <v>0.77</v>
      </c>
      <c r="L193" s="22">
        <f t="shared" si="56"/>
        <v>1780.24</v>
      </c>
    </row>
    <row r="194" spans="1:12" ht="24" customHeight="1" outlineLevel="1" x14ac:dyDescent="0.15">
      <c r="A194" s="17"/>
      <c r="B194" s="17" t="s">
        <v>156</v>
      </c>
      <c r="C194" s="17"/>
      <c r="D194" s="17"/>
      <c r="E194" s="17"/>
      <c r="F194" s="18"/>
      <c r="G194" s="19"/>
      <c r="H194" s="17"/>
      <c r="I194" s="17">
        <f>SUBTOTAL(9,I184:I193)</f>
        <v>373.22</v>
      </c>
      <c r="J194" s="19">
        <f>SUBTOTAL(9,J184:J193)</f>
        <v>15817.4</v>
      </c>
      <c r="K194" s="17"/>
      <c r="L194" s="19">
        <f>SUBTOTAL(9,L184:L193)</f>
        <v>12374.897999999999</v>
      </c>
    </row>
  </sheetData>
  <autoFilter ref="A2:IQ193" xr:uid="{00000000-0009-0000-0000-000000000000}"/>
  <mergeCells count="1">
    <mergeCell ref="A1:L1"/>
  </mergeCells>
  <phoneticPr fontId="7" type="noConversion"/>
  <pageMargins left="0.23611111111111099" right="0" top="0.51180555555555596" bottom="1.49583333333333" header="0.5" footer="0.62986111111111098"/>
  <pageSetup paperSize="121" scale="74" fitToHeight="0" orientation="landscape" r:id="rId1"/>
  <headerFooter>
    <oddHeader>&amp;R第 &amp;P 页，共 &amp;N 页</oddHeader>
  </headerFooter>
  <rowBreaks count="20" manualBreakCount="20">
    <brk id="10" max="16383" man="1"/>
    <brk id="15" max="16383" man="1"/>
    <brk id="20" max="16383" man="1"/>
    <brk id="28" max="16383" man="1"/>
    <brk id="34" max="16383" man="1"/>
    <brk id="40" max="16383" man="1"/>
    <brk id="51" max="16383" man="1"/>
    <brk id="62" max="16383" man="1"/>
    <brk id="73" max="16383" man="1"/>
    <brk id="78" max="16383" man="1"/>
    <brk id="82" max="16383" man="1"/>
    <brk id="93" max="16383" man="1"/>
    <brk id="106" max="16383" man="1"/>
    <brk id="119" max="16383" man="1"/>
    <brk id="131" max="16383" man="1"/>
    <brk id="142" max="16383" man="1"/>
    <brk id="152" max="16383" man="1"/>
    <brk id="162" max="16383" man="1"/>
    <brk id="172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zoomScale="115" zoomScaleNormal="115" workbookViewId="0">
      <selection activeCell="J17" sqref="J17"/>
    </sheetView>
  </sheetViews>
  <sheetFormatPr defaultColWidth="9" defaultRowHeight="24" customHeight="1" x14ac:dyDescent="0.15"/>
  <cols>
    <col min="1" max="1" width="4.625" style="2" customWidth="1"/>
    <col min="2" max="2" width="37.625" style="2" customWidth="1"/>
    <col min="3" max="3" width="12.25" style="2" customWidth="1"/>
    <col min="4" max="4" width="18.5" style="2" customWidth="1"/>
    <col min="5" max="5" width="13.125" style="2" customWidth="1"/>
    <col min="6" max="6" width="6.625" style="2" customWidth="1"/>
    <col min="7" max="7" width="4.625" style="2" customWidth="1"/>
    <col min="8" max="8" width="9.25" style="3"/>
    <col min="9" max="9" width="5.375" style="2" customWidth="1"/>
    <col min="10" max="10" width="9.25" style="3"/>
    <col min="11" max="16384" width="9" style="2"/>
  </cols>
  <sheetData>
    <row r="1" spans="1:10" s="1" customFormat="1" ht="24" customHeight="1" x14ac:dyDescent="0.15">
      <c r="A1" s="4" t="s">
        <v>1</v>
      </c>
      <c r="B1" s="4" t="s">
        <v>3</v>
      </c>
      <c r="C1" s="4" t="s">
        <v>4</v>
      </c>
      <c r="D1" s="4" t="s">
        <v>5</v>
      </c>
      <c r="E1" s="5" t="s">
        <v>6</v>
      </c>
      <c r="F1" s="6" t="s">
        <v>7</v>
      </c>
      <c r="G1" s="4" t="s">
        <v>157</v>
      </c>
      <c r="H1" s="7" t="s">
        <v>10</v>
      </c>
      <c r="I1" s="8" t="s">
        <v>11</v>
      </c>
      <c r="J1" s="7" t="s">
        <v>12</v>
      </c>
    </row>
    <row r="2" spans="1:10" ht="24" customHeight="1" x14ac:dyDescent="0.15">
      <c r="A2" s="9" t="s">
        <v>13</v>
      </c>
      <c r="B2" s="9" t="s">
        <v>32</v>
      </c>
      <c r="C2" s="9" t="s">
        <v>30</v>
      </c>
      <c r="D2" s="9" t="s">
        <v>158</v>
      </c>
      <c r="E2" s="10">
        <v>9787521350982</v>
      </c>
      <c r="F2" s="11">
        <v>58.9</v>
      </c>
      <c r="G2" s="9">
        <v>1</v>
      </c>
      <c r="H2" s="12">
        <f t="shared" ref="H2:H7" si="0">F2*G2</f>
        <v>58.9</v>
      </c>
      <c r="I2" s="13">
        <v>0.77</v>
      </c>
      <c r="J2" s="12">
        <f t="shared" ref="J2:J7" si="1">H2*I2</f>
        <v>45.353000000000002</v>
      </c>
    </row>
    <row r="3" spans="1:10" ht="24" customHeight="1" x14ac:dyDescent="0.15">
      <c r="A3" s="9" t="s">
        <v>13</v>
      </c>
      <c r="B3" s="9" t="s">
        <v>121</v>
      </c>
      <c r="C3" s="9" t="s">
        <v>122</v>
      </c>
      <c r="D3" s="9" t="s">
        <v>159</v>
      </c>
      <c r="E3" s="10">
        <v>9787565727672</v>
      </c>
      <c r="F3" s="11">
        <v>56</v>
      </c>
      <c r="G3" s="9">
        <v>1</v>
      </c>
      <c r="H3" s="12">
        <f t="shared" si="0"/>
        <v>56</v>
      </c>
      <c r="I3" s="13">
        <v>0.77</v>
      </c>
      <c r="J3" s="12">
        <f t="shared" si="1"/>
        <v>43.12</v>
      </c>
    </row>
    <row r="4" spans="1:10" ht="24" customHeight="1" x14ac:dyDescent="0.15">
      <c r="A4" s="9" t="s">
        <v>13</v>
      </c>
      <c r="B4" s="9" t="s">
        <v>98</v>
      </c>
      <c r="C4" s="9" t="s">
        <v>99</v>
      </c>
      <c r="D4" s="9" t="s">
        <v>160</v>
      </c>
      <c r="E4" s="10">
        <v>9787040619805</v>
      </c>
      <c r="F4" s="11">
        <v>49.8</v>
      </c>
      <c r="G4" s="9">
        <v>1</v>
      </c>
      <c r="H4" s="12">
        <f t="shared" si="0"/>
        <v>49.8</v>
      </c>
      <c r="I4" s="13">
        <v>0.77</v>
      </c>
      <c r="J4" s="12">
        <f t="shared" si="1"/>
        <v>38.345999999999997</v>
      </c>
    </row>
    <row r="5" spans="1:10" ht="24" customHeight="1" x14ac:dyDescent="0.15">
      <c r="A5" s="9" t="s">
        <v>13</v>
      </c>
      <c r="B5" s="9" t="s">
        <v>42</v>
      </c>
      <c r="C5" s="9" t="s">
        <v>43</v>
      </c>
      <c r="D5" s="9" t="s">
        <v>161</v>
      </c>
      <c r="E5" s="10">
        <v>9787301364314</v>
      </c>
      <c r="F5" s="11">
        <v>79</v>
      </c>
      <c r="G5" s="9">
        <v>1</v>
      </c>
      <c r="H5" s="12">
        <f t="shared" si="0"/>
        <v>79</v>
      </c>
      <c r="I5" s="13">
        <v>0.77</v>
      </c>
      <c r="J5" s="12">
        <f t="shared" si="1"/>
        <v>60.83</v>
      </c>
    </row>
    <row r="6" spans="1:10" ht="24" customHeight="1" x14ac:dyDescent="0.15">
      <c r="A6" s="9" t="s">
        <v>13</v>
      </c>
      <c r="B6" s="9" t="s">
        <v>15</v>
      </c>
      <c r="C6" s="9" t="s">
        <v>16</v>
      </c>
      <c r="D6" s="9" t="s">
        <v>160</v>
      </c>
      <c r="E6" s="10">
        <v>9787040610567</v>
      </c>
      <c r="F6" s="11">
        <v>35</v>
      </c>
      <c r="G6" s="9">
        <v>1</v>
      </c>
      <c r="H6" s="12">
        <f t="shared" si="0"/>
        <v>35</v>
      </c>
      <c r="I6" s="13">
        <v>0.77</v>
      </c>
      <c r="J6" s="12">
        <f t="shared" si="1"/>
        <v>26.95</v>
      </c>
    </row>
    <row r="7" spans="1:10" ht="24" customHeight="1" x14ac:dyDescent="0.15">
      <c r="A7" s="9" t="s">
        <v>13</v>
      </c>
      <c r="B7" s="9" t="s">
        <v>141</v>
      </c>
      <c r="C7" s="9" t="s">
        <v>162</v>
      </c>
      <c r="D7" s="9" t="s">
        <v>163</v>
      </c>
      <c r="E7" s="10">
        <v>9787518442119</v>
      </c>
      <c r="F7" s="11">
        <v>58</v>
      </c>
      <c r="G7" s="9">
        <v>1</v>
      </c>
      <c r="H7" s="12">
        <f t="shared" si="0"/>
        <v>58</v>
      </c>
      <c r="I7" s="13">
        <v>0.77</v>
      </c>
      <c r="J7" s="12">
        <f t="shared" si="1"/>
        <v>44.66</v>
      </c>
    </row>
    <row r="8" spans="1:10" s="1" customFormat="1" ht="24" customHeight="1" x14ac:dyDescent="0.15">
      <c r="A8" s="24" t="s">
        <v>164</v>
      </c>
      <c r="B8" s="25"/>
      <c r="C8" s="25"/>
      <c r="D8" s="25"/>
      <c r="E8" s="25"/>
      <c r="F8" s="26"/>
      <c r="G8" s="8">
        <f>SUM(G2:G7)</f>
        <v>6</v>
      </c>
      <c r="H8" s="7">
        <f>SUM(H2:H7)</f>
        <v>336.7</v>
      </c>
      <c r="I8" s="8"/>
      <c r="J8" s="7">
        <f>SUM(J2:J7)</f>
        <v>259.25900000000001</v>
      </c>
    </row>
  </sheetData>
  <mergeCells count="1">
    <mergeCell ref="A8:F8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学用核对</vt:lpstr>
      <vt:lpstr>教本核对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e28020</cp:lastModifiedBy>
  <cp:lastPrinted>2026-05-07T07:48:08Z</cp:lastPrinted>
  <dcterms:created xsi:type="dcterms:W3CDTF">2026-04-29T02:53:00Z</dcterms:created>
  <dcterms:modified xsi:type="dcterms:W3CDTF">2026-05-07T07:50:50Z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FDA3492E39A2456C90DA3CECD7481990_11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